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 - Agro\datos agro actualizacion de la pag\citricos\Tabla y graf para la pag\"/>
    </mc:Choice>
  </mc:AlternateContent>
  <xr:revisionPtr revIDLastSave="0" documentId="13_ncr:1_{EAC97BA4-8C61-40CA-96D1-FCA29F5D3545}" xr6:coauthVersionLast="47" xr6:coauthVersionMax="47" xr10:uidLastSave="{00000000-0000-0000-0000-000000000000}"/>
  <bookViews>
    <workbookView xWindow="-120" yWindow="-120" windowWidth="29040" windowHeight="15720" xr2:uid="{F4E11CDC-B45E-4F9A-A235-6768A0DF9EF8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" i="1" l="1"/>
  <c r="P5" i="1" l="1"/>
  <c r="U22" i="1"/>
  <c r="P22" i="1"/>
  <c r="K22" i="1"/>
  <c r="U21" i="1"/>
  <c r="P21" i="1"/>
  <c r="K21" i="1"/>
  <c r="U20" i="1"/>
  <c r="P20" i="1"/>
  <c r="K20" i="1"/>
  <c r="U18" i="1"/>
  <c r="P18" i="1"/>
  <c r="K18" i="1"/>
  <c r="U17" i="1"/>
  <c r="P17" i="1"/>
  <c r="K17" i="1"/>
  <c r="U16" i="1"/>
  <c r="P16" i="1"/>
  <c r="K16" i="1"/>
  <c r="U15" i="1"/>
  <c r="P15" i="1"/>
  <c r="K15" i="1"/>
  <c r="U14" i="1"/>
  <c r="P14" i="1"/>
  <c r="K14" i="1"/>
  <c r="U13" i="1"/>
  <c r="P13" i="1"/>
  <c r="K13" i="1"/>
  <c r="U12" i="1"/>
  <c r="P12" i="1"/>
  <c r="K12" i="1"/>
  <c r="U11" i="1"/>
  <c r="P11" i="1"/>
  <c r="K11" i="1"/>
  <c r="U10" i="1"/>
  <c r="P10" i="1"/>
  <c r="K10" i="1"/>
  <c r="U9" i="1"/>
  <c r="P9" i="1"/>
  <c r="K9" i="1"/>
  <c r="U8" i="1"/>
  <c r="P8" i="1"/>
  <c r="K8" i="1"/>
  <c r="U7" i="1"/>
  <c r="P7" i="1"/>
  <c r="K7" i="1"/>
  <c r="U6" i="1"/>
  <c r="P6" i="1"/>
  <c r="K6" i="1"/>
  <c r="U5" i="1"/>
  <c r="K5" i="1"/>
  <c r="V7" i="1" l="1"/>
  <c r="V14" i="1"/>
  <c r="V20" i="1"/>
  <c r="V9" i="1"/>
  <c r="V17" i="1"/>
  <c r="V22" i="1"/>
  <c r="V5" i="1"/>
  <c r="V15" i="1"/>
  <c r="V6" i="1"/>
  <c r="V10" i="1"/>
  <c r="V12" i="1"/>
  <c r="V11" i="1"/>
  <c r="V21" i="1"/>
  <c r="V13" i="1"/>
  <c r="V8" i="1"/>
  <c r="V18" i="1"/>
  <c r="V16" i="1"/>
</calcChain>
</file>

<file path=xl/sharedStrings.xml><?xml version="1.0" encoding="utf-8"?>
<sst xmlns="http://schemas.openxmlformats.org/spreadsheetml/2006/main" count="52" uniqueCount="20">
  <si>
    <t>Tucumán</t>
  </si>
  <si>
    <t>Salta</t>
  </si>
  <si>
    <t>Jujuy</t>
  </si>
  <si>
    <t>Catamarca</t>
  </si>
  <si>
    <t>Año</t>
  </si>
  <si>
    <t>Naranja</t>
  </si>
  <si>
    <t>Mandarina</t>
  </si>
  <si>
    <t>Pomelo</t>
  </si>
  <si>
    <t>Limón</t>
  </si>
  <si>
    <t>Tucu_Total</t>
  </si>
  <si>
    <t>Salta_Total</t>
  </si>
  <si>
    <t>Jujuy_Total</t>
  </si>
  <si>
    <t>Cat_Total</t>
  </si>
  <si>
    <t>https://www.federcitrus.org/estadisticas/</t>
  </si>
  <si>
    <t>Fuente: Federcitrus-INTA Jujuy</t>
  </si>
  <si>
    <t>Nota(1): datos faltantes a ser confirmados</t>
  </si>
  <si>
    <r>
      <t>2021</t>
    </r>
    <r>
      <rPr>
        <sz val="9"/>
        <color theme="1"/>
        <rFont val="Calibri"/>
        <family val="2"/>
        <scheme val="minor"/>
      </rPr>
      <t>(1)</t>
    </r>
  </si>
  <si>
    <t>s/d</t>
  </si>
  <si>
    <t>NOA_Total</t>
  </si>
  <si>
    <t>Localización de la producción citrícola en Toneladas, por provincias del NOA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</si>
</sst>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1" xfId="0" applyNumberFormat="1" applyFill="1" applyBorder="1"/>
    <xf numFmtId="0" fontId="1" fillId="0" borderId="0" xfId="0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3" xfId="0" applyNumberFormat="1" applyFill="1" applyBorder="1" applyAlignment="1">
      <alignment horizontal="right"/>
    </xf>
    <xf numFmtId="0" fontId="0" fillId="0" borderId="0" xfId="0" applyFill="1" applyBorder="1" applyAlignment="1"/>
    <xf numFmtId="0" fontId="0" fillId="0" borderId="0" xfId="0" applyBorder="1"/>
    <xf numFmtId="3" fontId="0" fillId="0" borderId="1" xfId="0" applyNumberFormat="1" applyFill="1" applyBorder="1" applyAlignment="1">
      <alignment horizontal="righ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7" borderId="0" xfId="0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800" b="1"/>
              <a:t>Localización de la producción citrícola,</a:t>
            </a:r>
            <a:r>
              <a:rPr lang="es-AR" sz="1800" b="1" baseline="0"/>
              <a:t> </a:t>
            </a:r>
            <a:r>
              <a:rPr lang="es-AR" sz="1800" b="1"/>
              <a:t>por provincias</a:t>
            </a:r>
            <a:r>
              <a:rPr lang="es-AR" sz="1800" b="1" baseline="0"/>
              <a:t> del NOA</a:t>
            </a:r>
            <a:endParaRPr lang="es-AR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0.1727232257540727"/>
          <c:y val="7.4074050900086924E-2"/>
          <c:w val="0.81561329833770779"/>
          <c:h val="0.8416746864975212"/>
        </c:manualLayout>
      </c:layout>
      <c:lineChart>
        <c:grouping val="standard"/>
        <c:varyColors val="0"/>
        <c:ser>
          <c:idx val="0"/>
          <c:order val="0"/>
          <c:tx>
            <c:strRef>
              <c:f>'[1]Produccion NOA'!$G$128</c:f>
              <c:strCache>
                <c:ptCount val="1"/>
                <c:pt idx="0">
                  <c:v>Tucu_Total</c:v>
                </c:pt>
              </c:strCache>
            </c:strRef>
          </c:tx>
          <c:spPr>
            <a:ln w="28575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strRef>
              <c:f>'[1]Produccion NOA'!$A$130:$A$148</c:f>
              <c:strCach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2021(1)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strCache>
            </c:strRef>
          </c:cat>
          <c:val>
            <c:numRef>
              <c:f>'[1]Produccion NOA'!$G$130:$G$148</c:f>
              <c:numCache>
                <c:formatCode>General</c:formatCode>
                <c:ptCount val="19"/>
                <c:pt idx="0">
                  <c:v>1388300</c:v>
                </c:pt>
                <c:pt idx="1">
                  <c:v>1395300</c:v>
                </c:pt>
                <c:pt idx="2">
                  <c:v>1229900</c:v>
                </c:pt>
                <c:pt idx="3">
                  <c:v>1256500</c:v>
                </c:pt>
                <c:pt idx="4">
                  <c:v>974900</c:v>
                </c:pt>
                <c:pt idx="5">
                  <c:v>1486500</c:v>
                </c:pt>
                <c:pt idx="6">
                  <c:v>1325400</c:v>
                </c:pt>
                <c:pt idx="7">
                  <c:v>1352500</c:v>
                </c:pt>
                <c:pt idx="8">
                  <c:v>745388</c:v>
                </c:pt>
                <c:pt idx="9">
                  <c:v>1279579</c:v>
                </c:pt>
                <c:pt idx="10">
                  <c:v>1401420</c:v>
                </c:pt>
                <c:pt idx="11">
                  <c:v>1350580</c:v>
                </c:pt>
                <c:pt idx="12">
                  <c:v>1635600</c:v>
                </c:pt>
                <c:pt idx="13">
                  <c:v>1735365</c:v>
                </c:pt>
                <c:pt idx="14">
                  <c:v>1628600</c:v>
                </c:pt>
                <c:pt idx="15">
                  <c:v>#N/A</c:v>
                </c:pt>
                <c:pt idx="16">
                  <c:v>1765580</c:v>
                </c:pt>
                <c:pt idx="17">
                  <c:v>1865580</c:v>
                </c:pt>
                <c:pt idx="18">
                  <c:v>1279580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161-40DA-B145-77B1AEDE1DC5}"/>
            </c:ext>
          </c:extLst>
        </c:ser>
        <c:ser>
          <c:idx val="2"/>
          <c:order val="1"/>
          <c:tx>
            <c:strRef>
              <c:f>'[1]Produccion NOA'!$S$128</c:f>
              <c:strCache>
                <c:ptCount val="1"/>
                <c:pt idx="0">
                  <c:v>Jujuy_Total</c:v>
                </c:pt>
              </c:strCache>
            </c:strRef>
          </c:tx>
          <c:spPr>
            <a:ln w="28575" cap="rnd">
              <a:solidFill>
                <a:sysClr val="windowText" lastClr="000000">
                  <a:lumMod val="50000"/>
                  <a:lumOff val="50000"/>
                </a:sysClr>
              </a:solidFill>
              <a:round/>
            </a:ln>
            <a:effectLst/>
          </c:spPr>
          <c:marker>
            <c:symbol val="none"/>
          </c:marker>
          <c:cat>
            <c:strRef>
              <c:f>'[1]Produccion NOA'!$A$130:$A$148</c:f>
              <c:strCach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2021(1)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strCache>
            </c:strRef>
          </c:cat>
          <c:val>
            <c:numRef>
              <c:f>'[1]Produccion NOA'!$S$130:$S$148</c:f>
              <c:numCache>
                <c:formatCode>General</c:formatCode>
                <c:ptCount val="19"/>
                <c:pt idx="0">
                  <c:v>156840</c:v>
                </c:pt>
                <c:pt idx="1">
                  <c:v>190000</c:v>
                </c:pt>
                <c:pt idx="2">
                  <c:v>174800</c:v>
                </c:pt>
                <c:pt idx="3">
                  <c:v>189100</c:v>
                </c:pt>
                <c:pt idx="4">
                  <c:v>161750</c:v>
                </c:pt>
                <c:pt idx="5">
                  <c:v>197350</c:v>
                </c:pt>
                <c:pt idx="6">
                  <c:v>205100</c:v>
                </c:pt>
                <c:pt idx="7">
                  <c:v>203360</c:v>
                </c:pt>
                <c:pt idx="8">
                  <c:v>217015</c:v>
                </c:pt>
                <c:pt idx="9">
                  <c:v>234774</c:v>
                </c:pt>
                <c:pt idx="10">
                  <c:v>257373</c:v>
                </c:pt>
                <c:pt idx="11">
                  <c:v>259000</c:v>
                </c:pt>
                <c:pt idx="12">
                  <c:v>260678</c:v>
                </c:pt>
                <c:pt idx="13">
                  <c:v>263678</c:v>
                </c:pt>
                <c:pt idx="14">
                  <c:v>260679</c:v>
                </c:pt>
                <c:pt idx="15">
                  <c:v>#N/A</c:v>
                </c:pt>
                <c:pt idx="16">
                  <c:v>266800</c:v>
                </c:pt>
                <c:pt idx="17">
                  <c:v>240120</c:v>
                </c:pt>
                <c:pt idx="18">
                  <c:v>264132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161-40DA-B145-77B1AEDE1DC5}"/>
            </c:ext>
          </c:extLst>
        </c:ser>
        <c:ser>
          <c:idx val="3"/>
          <c:order val="2"/>
          <c:tx>
            <c:strRef>
              <c:f>'[1]Produccion NOA'!$Y$129</c:f>
              <c:strCache>
                <c:ptCount val="1"/>
                <c:pt idx="0">
                  <c:v>Cat_Total</c:v>
                </c:pt>
              </c:strCache>
            </c:strRef>
          </c:tx>
          <c:spPr>
            <a:ln w="28575" cap="rnd">
              <a:solidFill>
                <a:srgbClr val="4F81BD"/>
              </a:solidFill>
              <a:round/>
            </a:ln>
            <a:effectLst/>
          </c:spPr>
          <c:marker>
            <c:symbol val="none"/>
          </c:marker>
          <c:cat>
            <c:strRef>
              <c:f>'[1]Produccion NOA'!$A$130:$A$148</c:f>
              <c:strCach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2021(1)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strCache>
            </c:strRef>
          </c:cat>
          <c:val>
            <c:numRef>
              <c:f>'[1]Produccion NOA'!$Y$130:$Y$148</c:f>
              <c:numCache>
                <c:formatCode>General</c:formatCode>
                <c:ptCount val="19"/>
                <c:pt idx="0">
                  <c:v>16900</c:v>
                </c:pt>
                <c:pt idx="1">
                  <c:v>17400</c:v>
                </c:pt>
                <c:pt idx="2">
                  <c:v>19400</c:v>
                </c:pt>
                <c:pt idx="3">
                  <c:v>9500</c:v>
                </c:pt>
                <c:pt idx="4">
                  <c:v>10200</c:v>
                </c:pt>
                <c:pt idx="5">
                  <c:v>13800</c:v>
                </c:pt>
                <c:pt idx="6">
                  <c:v>11800</c:v>
                </c:pt>
                <c:pt idx="7">
                  <c:v>10350</c:v>
                </c:pt>
                <c:pt idx="8">
                  <c:v>17350</c:v>
                </c:pt>
                <c:pt idx="9">
                  <c:v>17350</c:v>
                </c:pt>
                <c:pt idx="10">
                  <c:v>9376</c:v>
                </c:pt>
                <c:pt idx="11">
                  <c:v>27824</c:v>
                </c:pt>
                <c:pt idx="12">
                  <c:v>20972</c:v>
                </c:pt>
                <c:pt idx="13">
                  <c:v>20972</c:v>
                </c:pt>
                <c:pt idx="14">
                  <c:v>14960</c:v>
                </c:pt>
                <c:pt idx="15">
                  <c:v>#N/A</c:v>
                </c:pt>
                <c:pt idx="16">
                  <c:v>78395</c:v>
                </c:pt>
                <c:pt idx="17">
                  <c:v>19616</c:v>
                </c:pt>
                <c:pt idx="18">
                  <c:v>10550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161-40DA-B145-77B1AEDE1DC5}"/>
            </c:ext>
          </c:extLst>
        </c:ser>
        <c:ser>
          <c:idx val="1"/>
          <c:order val="3"/>
          <c:tx>
            <c:strRef>
              <c:f>'[1]Produccion NOA'!$M$128</c:f>
              <c:strCache>
                <c:ptCount val="1"/>
                <c:pt idx="0">
                  <c:v>Salta_Total</c:v>
                </c:pt>
              </c:strCache>
            </c:strRef>
          </c:tx>
          <c:spPr>
            <a:ln w="28575" cap="rnd">
              <a:solidFill>
                <a:srgbClr val="ED7D31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'[1]Produccion NOA'!$A$130:$A$148</c:f>
              <c:strCach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2021(1)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strCache>
            </c:strRef>
          </c:cat>
          <c:val>
            <c:numRef>
              <c:f>'[1]Produccion NOA'!$M$130:$M$148</c:f>
              <c:numCache>
                <c:formatCode>General</c:formatCode>
                <c:ptCount val="19"/>
                <c:pt idx="0">
                  <c:v>408060</c:v>
                </c:pt>
                <c:pt idx="1">
                  <c:v>405660</c:v>
                </c:pt>
                <c:pt idx="2">
                  <c:v>465060</c:v>
                </c:pt>
                <c:pt idx="3">
                  <c:v>403250</c:v>
                </c:pt>
                <c:pt idx="4">
                  <c:v>282300</c:v>
                </c:pt>
                <c:pt idx="5">
                  <c:v>261200</c:v>
                </c:pt>
                <c:pt idx="6">
                  <c:v>230019</c:v>
                </c:pt>
                <c:pt idx="7">
                  <c:v>188084</c:v>
                </c:pt>
                <c:pt idx="8">
                  <c:v>188084</c:v>
                </c:pt>
                <c:pt idx="9">
                  <c:v>259240</c:v>
                </c:pt>
                <c:pt idx="10">
                  <c:v>322620</c:v>
                </c:pt>
                <c:pt idx="11">
                  <c:v>381060</c:v>
                </c:pt>
                <c:pt idx="12">
                  <c:v>392810</c:v>
                </c:pt>
                <c:pt idx="13">
                  <c:v>294115</c:v>
                </c:pt>
                <c:pt idx="14">
                  <c:v>293545</c:v>
                </c:pt>
                <c:pt idx="15">
                  <c:v>#N/A</c:v>
                </c:pt>
                <c:pt idx="16">
                  <c:v>279415</c:v>
                </c:pt>
                <c:pt idx="17">
                  <c:v>449541</c:v>
                </c:pt>
                <c:pt idx="18">
                  <c:v>454050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161-40DA-B145-77B1AEDE1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417568"/>
        <c:axId val="580596600"/>
      </c:lineChart>
      <c:catAx>
        <c:axId val="63841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580596600"/>
        <c:crosses val="autoZero"/>
        <c:auto val="1"/>
        <c:lblAlgn val="ctr"/>
        <c:lblOffset val="100"/>
        <c:noMultiLvlLbl val="0"/>
      </c:catAx>
      <c:valAx>
        <c:axId val="580596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38417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19</xdr:col>
      <xdr:colOff>250032</xdr:colOff>
      <xdr:row>52</xdr:row>
      <xdr:rowOff>32148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3B1B2B9-063D-484E-AD6A-FEEFE2AD2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%20-%20Agro/datos%20agro%20actualizacion%20de%20la%20pag/citricos/Produccion-citr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cion Jujuy "/>
      <sheetName val="Produccion NOA"/>
      <sheetName val="Produccion Argentina"/>
    </sheetNames>
    <sheetDataSet>
      <sheetData sheetId="0"/>
      <sheetData sheetId="1">
        <row r="128">
          <cell r="G128" t="str">
            <v>Tucu_Total</v>
          </cell>
          <cell r="M128" t="str">
            <v>Salta_Total</v>
          </cell>
          <cell r="S128" t="str">
            <v>Jujuy_Total</v>
          </cell>
        </row>
        <row r="129">
          <cell r="Y129" t="str">
            <v>Cat_Total</v>
          </cell>
        </row>
        <row r="130">
          <cell r="A130">
            <v>2006</v>
          </cell>
          <cell r="G130">
            <v>1388300</v>
          </cell>
          <cell r="M130">
            <v>408060</v>
          </cell>
          <cell r="S130">
            <v>156840</v>
          </cell>
          <cell r="Y130">
            <v>16900</v>
          </cell>
        </row>
        <row r="131">
          <cell r="A131">
            <v>2007</v>
          </cell>
          <cell r="G131">
            <v>1395300</v>
          </cell>
          <cell r="M131">
            <v>405660</v>
          </cell>
          <cell r="S131">
            <v>190000</v>
          </cell>
          <cell r="Y131">
            <v>17400</v>
          </cell>
        </row>
        <row r="132">
          <cell r="A132">
            <v>2008</v>
          </cell>
          <cell r="G132">
            <v>1229900</v>
          </cell>
          <cell r="M132">
            <v>465060</v>
          </cell>
          <cell r="S132">
            <v>174800</v>
          </cell>
          <cell r="Y132">
            <v>19400</v>
          </cell>
        </row>
        <row r="133">
          <cell r="A133">
            <v>2009</v>
          </cell>
          <cell r="G133">
            <v>1256500</v>
          </cell>
          <cell r="M133">
            <v>403250</v>
          </cell>
          <cell r="S133">
            <v>189100</v>
          </cell>
          <cell r="Y133">
            <v>9500</v>
          </cell>
        </row>
        <row r="134">
          <cell r="A134">
            <v>2010</v>
          </cell>
          <cell r="G134">
            <v>974900</v>
          </cell>
          <cell r="M134">
            <v>282300</v>
          </cell>
          <cell r="S134">
            <v>161750</v>
          </cell>
          <cell r="Y134">
            <v>10200</v>
          </cell>
        </row>
        <row r="135">
          <cell r="A135">
            <v>2011</v>
          </cell>
          <cell r="G135">
            <v>1486500</v>
          </cell>
          <cell r="M135">
            <v>261200</v>
          </cell>
          <cell r="S135">
            <v>197350</v>
          </cell>
          <cell r="Y135">
            <v>13800</v>
          </cell>
        </row>
        <row r="136">
          <cell r="A136">
            <v>2012</v>
          </cell>
          <cell r="G136">
            <v>1325400</v>
          </cell>
          <cell r="M136">
            <v>230019</v>
          </cell>
          <cell r="S136">
            <v>205100</v>
          </cell>
          <cell r="Y136">
            <v>11800</v>
          </cell>
        </row>
        <row r="137">
          <cell r="A137">
            <v>2013</v>
          </cell>
          <cell r="G137">
            <v>1352500</v>
          </cell>
          <cell r="M137">
            <v>188084</v>
          </cell>
          <cell r="S137">
            <v>203360</v>
          </cell>
          <cell r="Y137">
            <v>10350</v>
          </cell>
        </row>
        <row r="138">
          <cell r="A138">
            <v>2014</v>
          </cell>
          <cell r="G138">
            <v>745388</v>
          </cell>
          <cell r="M138">
            <v>188084</v>
          </cell>
          <cell r="S138">
            <v>217015</v>
          </cell>
          <cell r="Y138">
            <v>17350</v>
          </cell>
        </row>
        <row r="139">
          <cell r="A139">
            <v>2015</v>
          </cell>
          <cell r="G139">
            <v>1279579</v>
          </cell>
          <cell r="M139">
            <v>259240</v>
          </cell>
          <cell r="S139">
            <v>234774</v>
          </cell>
          <cell r="Y139">
            <v>17350</v>
          </cell>
        </row>
        <row r="140">
          <cell r="A140">
            <v>2016</v>
          </cell>
          <cell r="G140">
            <v>1401420</v>
          </cell>
          <cell r="M140">
            <v>322620</v>
          </cell>
          <cell r="S140">
            <v>257373</v>
          </cell>
          <cell r="Y140">
            <v>9376</v>
          </cell>
        </row>
        <row r="141">
          <cell r="A141">
            <v>2017</v>
          </cell>
          <cell r="G141">
            <v>1350580</v>
          </cell>
          <cell r="M141">
            <v>381060</v>
          </cell>
          <cell r="S141">
            <v>259000</v>
          </cell>
          <cell r="Y141">
            <v>27824</v>
          </cell>
        </row>
        <row r="142">
          <cell r="A142">
            <v>2018</v>
          </cell>
          <cell r="G142">
            <v>1635600</v>
          </cell>
          <cell r="M142">
            <v>392810</v>
          </cell>
          <cell r="S142">
            <v>260678</v>
          </cell>
          <cell r="Y142">
            <v>20972</v>
          </cell>
        </row>
        <row r="143">
          <cell r="A143">
            <v>2019</v>
          </cell>
          <cell r="G143">
            <v>1735365</v>
          </cell>
          <cell r="M143">
            <v>294115</v>
          </cell>
          <cell r="S143">
            <v>263678</v>
          </cell>
          <cell r="Y143">
            <v>20972</v>
          </cell>
        </row>
        <row r="144">
          <cell r="A144">
            <v>2020</v>
          </cell>
          <cell r="G144">
            <v>1628600</v>
          </cell>
          <cell r="M144">
            <v>293545</v>
          </cell>
          <cell r="S144">
            <v>260679</v>
          </cell>
          <cell r="Y144">
            <v>14960</v>
          </cell>
        </row>
        <row r="145">
          <cell r="A145" t="str">
            <v>2021(1)</v>
          </cell>
          <cell r="G145" t="e">
            <v>#N/A</v>
          </cell>
          <cell r="M145" t="e">
            <v>#N/A</v>
          </cell>
          <cell r="S145" t="e">
            <v>#N/A</v>
          </cell>
          <cell r="Y145" t="e">
            <v>#N/A</v>
          </cell>
        </row>
        <row r="146">
          <cell r="A146">
            <v>2022</v>
          </cell>
          <cell r="G146">
            <v>1765580</v>
          </cell>
          <cell r="M146">
            <v>279415</v>
          </cell>
          <cell r="S146">
            <v>266800</v>
          </cell>
          <cell r="Y146">
            <v>78395</v>
          </cell>
        </row>
        <row r="147">
          <cell r="A147">
            <v>2023</v>
          </cell>
          <cell r="G147">
            <v>1865580</v>
          </cell>
          <cell r="M147">
            <v>449541</v>
          </cell>
          <cell r="S147">
            <v>240120</v>
          </cell>
          <cell r="Y147">
            <v>19616</v>
          </cell>
        </row>
        <row r="148">
          <cell r="A148">
            <v>2024</v>
          </cell>
          <cell r="G148">
            <v>1279580</v>
          </cell>
          <cell r="M148">
            <v>454050</v>
          </cell>
          <cell r="S148">
            <v>264132</v>
          </cell>
          <cell r="Y148">
            <v>10550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5B4CE-5619-4D99-B832-FA15768A26F8}">
  <dimension ref="A1:AP25"/>
  <sheetViews>
    <sheetView tabSelected="1" workbookViewId="0">
      <selection activeCell="D5" sqref="C5:D5"/>
    </sheetView>
  </sheetViews>
  <sheetFormatPr baseColWidth="10" defaultRowHeight="15" x14ac:dyDescent="0.25"/>
  <cols>
    <col min="24" max="24" width="11.85546875" bestFit="1" customWidth="1"/>
  </cols>
  <sheetData>
    <row r="1" spans="1:42" x14ac:dyDescent="0.25">
      <c r="A1" s="28" t="s">
        <v>19</v>
      </c>
    </row>
    <row r="2" spans="1:42" x14ac:dyDescent="0.25">
      <c r="A2" s="22" t="s">
        <v>4</v>
      </c>
      <c r="B2" s="17" t="s">
        <v>0</v>
      </c>
      <c r="C2" s="18"/>
      <c r="D2" s="18"/>
      <c r="E2" s="18"/>
      <c r="F2" s="18"/>
      <c r="G2" s="19" t="s">
        <v>1</v>
      </c>
      <c r="H2" s="19"/>
      <c r="I2" s="19"/>
      <c r="J2" s="19"/>
      <c r="K2" s="19"/>
      <c r="L2" s="20" t="s">
        <v>2</v>
      </c>
      <c r="M2" s="20"/>
      <c r="N2" s="20"/>
      <c r="O2" s="20"/>
      <c r="P2" s="20"/>
      <c r="Q2" s="21" t="s">
        <v>3</v>
      </c>
      <c r="R2" s="21"/>
      <c r="S2" s="21"/>
      <c r="T2" s="21"/>
      <c r="U2" s="21"/>
      <c r="V2" s="16" t="s">
        <v>18</v>
      </c>
      <c r="W2" s="10"/>
      <c r="X2" s="10"/>
      <c r="Y2" s="11"/>
    </row>
    <row r="3" spans="1:42" x14ac:dyDescent="0.25">
      <c r="A3" s="23"/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10</v>
      </c>
      <c r="L3" s="13" t="s">
        <v>5</v>
      </c>
      <c r="M3" s="13" t="s">
        <v>6</v>
      </c>
      <c r="N3" s="13" t="s">
        <v>7</v>
      </c>
      <c r="O3" s="13" t="s">
        <v>8</v>
      </c>
      <c r="P3" s="13" t="s">
        <v>11</v>
      </c>
      <c r="Q3" s="14" t="s">
        <v>5</v>
      </c>
      <c r="R3" s="14" t="s">
        <v>6</v>
      </c>
      <c r="S3" s="14" t="s">
        <v>7</v>
      </c>
      <c r="T3" s="14" t="s">
        <v>8</v>
      </c>
      <c r="U3" s="15" t="s">
        <v>12</v>
      </c>
      <c r="V3" s="16"/>
      <c r="W3" s="11"/>
      <c r="X3" s="11"/>
      <c r="Y3" s="11"/>
      <c r="AP3" s="7"/>
    </row>
    <row r="4" spans="1:42" x14ac:dyDescent="0.25">
      <c r="A4" s="24">
        <v>2006</v>
      </c>
      <c r="B4" s="6">
        <v>55000</v>
      </c>
      <c r="C4" s="6">
        <v>8000</v>
      </c>
      <c r="D4" s="6">
        <v>9000</v>
      </c>
      <c r="E4" s="6">
        <v>1316300</v>
      </c>
      <c r="F4" s="8">
        <v>1388300</v>
      </c>
      <c r="G4" s="6">
        <v>108250</v>
      </c>
      <c r="H4" s="6">
        <v>14760</v>
      </c>
      <c r="I4" s="6">
        <v>199500</v>
      </c>
      <c r="J4" s="6">
        <v>85550</v>
      </c>
      <c r="K4" s="6">
        <v>408060</v>
      </c>
      <c r="L4" s="6">
        <v>88570</v>
      </c>
      <c r="M4" s="6">
        <v>18500</v>
      </c>
      <c r="N4" s="6">
        <v>13450</v>
      </c>
      <c r="O4" s="6">
        <v>36320</v>
      </c>
      <c r="P4" s="6">
        <v>156840</v>
      </c>
      <c r="Q4" s="6">
        <v>9000</v>
      </c>
      <c r="R4" s="6">
        <v>7000</v>
      </c>
      <c r="S4" s="6">
        <v>500</v>
      </c>
      <c r="T4" s="6">
        <v>400</v>
      </c>
      <c r="U4" s="6">
        <v>16900</v>
      </c>
      <c r="V4" s="6">
        <f t="shared" ref="V4:V18" si="0">+F4+K4+P4+U4</f>
        <v>1970100</v>
      </c>
      <c r="Z4" s="5"/>
      <c r="AP4" s="5"/>
    </row>
    <row r="5" spans="1:42" x14ac:dyDescent="0.25">
      <c r="A5" s="25">
        <v>2007</v>
      </c>
      <c r="B5" s="6">
        <v>50000</v>
      </c>
      <c r="C5" s="6">
        <v>9000</v>
      </c>
      <c r="D5" s="6">
        <v>8000</v>
      </c>
      <c r="E5" s="6">
        <v>1328300</v>
      </c>
      <c r="F5" s="8">
        <v>1395300</v>
      </c>
      <c r="G5" s="6">
        <v>117000</v>
      </c>
      <c r="H5" s="6">
        <v>14760</v>
      </c>
      <c r="I5" s="6">
        <v>188400</v>
      </c>
      <c r="J5" s="6">
        <v>85500</v>
      </c>
      <c r="K5" s="6">
        <f>+SUM(G5:J5)</f>
        <v>405660</v>
      </c>
      <c r="L5" s="6">
        <v>114270</v>
      </c>
      <c r="M5" s="6">
        <v>25040</v>
      </c>
      <c r="N5" s="6">
        <v>12250</v>
      </c>
      <c r="O5" s="6">
        <v>38440</v>
      </c>
      <c r="P5" s="6">
        <f>+SUM(L5:O5)</f>
        <v>190000</v>
      </c>
      <c r="Q5" s="6">
        <v>9000</v>
      </c>
      <c r="R5" s="6">
        <v>7000</v>
      </c>
      <c r="S5" s="6">
        <v>900</v>
      </c>
      <c r="T5" s="6">
        <v>500</v>
      </c>
      <c r="U5" s="6">
        <f>+SUM(Q5:T5)</f>
        <v>17400</v>
      </c>
      <c r="V5" s="6">
        <f t="shared" si="0"/>
        <v>2008360</v>
      </c>
      <c r="Z5" s="5"/>
      <c r="AP5" s="5"/>
    </row>
    <row r="6" spans="1:42" x14ac:dyDescent="0.25">
      <c r="A6" s="25">
        <v>2008</v>
      </c>
      <c r="B6" s="6">
        <v>38000</v>
      </c>
      <c r="C6" s="6">
        <v>7000</v>
      </c>
      <c r="D6" s="6">
        <v>3500</v>
      </c>
      <c r="E6" s="6">
        <v>1181400</v>
      </c>
      <c r="F6" s="8">
        <v>1229900</v>
      </c>
      <c r="G6" s="6">
        <v>182400</v>
      </c>
      <c r="H6" s="6">
        <v>14760</v>
      </c>
      <c r="I6" s="6">
        <v>182400</v>
      </c>
      <c r="J6" s="6">
        <v>85500</v>
      </c>
      <c r="K6" s="6">
        <f t="shared" ref="K6:K22" si="1">+SUM(G6:J6)</f>
        <v>465060</v>
      </c>
      <c r="L6" s="6">
        <v>105128</v>
      </c>
      <c r="M6" s="6">
        <v>23037</v>
      </c>
      <c r="N6" s="6">
        <v>11270</v>
      </c>
      <c r="O6" s="6">
        <v>35365</v>
      </c>
      <c r="P6" s="6">
        <f t="shared" ref="P6:P22" si="2">+SUM(L6:O6)</f>
        <v>174800</v>
      </c>
      <c r="Q6" s="6">
        <v>10000</v>
      </c>
      <c r="R6" s="6">
        <v>8000</v>
      </c>
      <c r="S6" s="6">
        <v>900</v>
      </c>
      <c r="T6" s="6">
        <v>500</v>
      </c>
      <c r="U6" s="6">
        <f t="shared" ref="U6:U22" si="3">+SUM(Q6:T6)</f>
        <v>19400</v>
      </c>
      <c r="V6" s="6">
        <f t="shared" si="0"/>
        <v>1889160</v>
      </c>
      <c r="Z6" s="5"/>
      <c r="AP6" s="5"/>
    </row>
    <row r="7" spans="1:42" x14ac:dyDescent="0.25">
      <c r="A7" s="25">
        <v>2009</v>
      </c>
      <c r="B7" s="6">
        <v>35000</v>
      </c>
      <c r="C7" s="6">
        <v>8500</v>
      </c>
      <c r="D7" s="6">
        <v>6000</v>
      </c>
      <c r="E7" s="6">
        <v>1207000</v>
      </c>
      <c r="F7" s="8">
        <v>1256500</v>
      </c>
      <c r="G7" s="6">
        <v>105300</v>
      </c>
      <c r="H7" s="6">
        <v>4700</v>
      </c>
      <c r="I7" s="6">
        <v>173250</v>
      </c>
      <c r="J7" s="6">
        <v>120000</v>
      </c>
      <c r="K7" s="6">
        <f t="shared" si="1"/>
        <v>403250</v>
      </c>
      <c r="L7" s="6">
        <v>114270</v>
      </c>
      <c r="M7" s="6">
        <v>24675</v>
      </c>
      <c r="N7" s="6">
        <v>13690</v>
      </c>
      <c r="O7" s="6">
        <v>36465</v>
      </c>
      <c r="P7" s="6">
        <f t="shared" si="2"/>
        <v>189100</v>
      </c>
      <c r="Q7" s="6">
        <v>5000</v>
      </c>
      <c r="R7" s="6">
        <v>4000</v>
      </c>
      <c r="S7" s="6">
        <v>300</v>
      </c>
      <c r="T7" s="6">
        <v>200</v>
      </c>
      <c r="U7" s="6">
        <f t="shared" si="3"/>
        <v>9500</v>
      </c>
      <c r="V7" s="6">
        <f t="shared" si="0"/>
        <v>1858350</v>
      </c>
      <c r="Z7" s="5"/>
      <c r="AP7" s="5"/>
    </row>
    <row r="8" spans="1:42" x14ac:dyDescent="0.25">
      <c r="A8" s="25">
        <v>2010</v>
      </c>
      <c r="B8" s="6">
        <v>27500</v>
      </c>
      <c r="C8" s="6">
        <v>6700</v>
      </c>
      <c r="D8" s="6">
        <v>4700</v>
      </c>
      <c r="E8" s="6">
        <v>936000</v>
      </c>
      <c r="F8" s="8">
        <v>974900</v>
      </c>
      <c r="G8" s="6">
        <v>73700</v>
      </c>
      <c r="H8" s="6">
        <v>3300</v>
      </c>
      <c r="I8" s="6">
        <v>121300</v>
      </c>
      <c r="J8" s="6">
        <v>84000</v>
      </c>
      <c r="K8" s="6">
        <f t="shared" si="1"/>
        <v>282300</v>
      </c>
      <c r="L8" s="6">
        <v>92444</v>
      </c>
      <c r="M8" s="6">
        <v>20974</v>
      </c>
      <c r="N8" s="6">
        <v>13690</v>
      </c>
      <c r="O8" s="6">
        <v>34642</v>
      </c>
      <c r="P8" s="6">
        <f t="shared" si="2"/>
        <v>161750</v>
      </c>
      <c r="Q8" s="6">
        <v>5500</v>
      </c>
      <c r="R8" s="6">
        <v>4000</v>
      </c>
      <c r="S8" s="6">
        <v>300</v>
      </c>
      <c r="T8" s="6">
        <v>400</v>
      </c>
      <c r="U8" s="6">
        <f t="shared" si="3"/>
        <v>10200</v>
      </c>
      <c r="V8" s="6">
        <f t="shared" si="0"/>
        <v>1429150</v>
      </c>
      <c r="Z8" s="5"/>
      <c r="AP8" s="5"/>
    </row>
    <row r="9" spans="1:42" x14ac:dyDescent="0.25">
      <c r="A9" s="25">
        <v>2011</v>
      </c>
      <c r="B9" s="6">
        <v>35100</v>
      </c>
      <c r="C9" s="6">
        <v>7100</v>
      </c>
      <c r="D9" s="6">
        <v>4300</v>
      </c>
      <c r="E9" s="6">
        <v>1440000</v>
      </c>
      <c r="F9" s="8">
        <v>1486500</v>
      </c>
      <c r="G9" s="6">
        <v>77400</v>
      </c>
      <c r="H9" s="6">
        <v>3300</v>
      </c>
      <c r="I9" s="6">
        <v>93000</v>
      </c>
      <c r="J9" s="6">
        <v>87500</v>
      </c>
      <c r="K9" s="6">
        <f t="shared" si="1"/>
        <v>261200</v>
      </c>
      <c r="L9" s="6">
        <v>116000</v>
      </c>
      <c r="M9" s="6">
        <v>25700</v>
      </c>
      <c r="N9" s="6">
        <v>10650</v>
      </c>
      <c r="O9" s="6">
        <v>45000</v>
      </c>
      <c r="P9" s="6">
        <f t="shared" si="2"/>
        <v>197350</v>
      </c>
      <c r="Q9" s="6">
        <v>7500</v>
      </c>
      <c r="R9" s="6">
        <v>5000</v>
      </c>
      <c r="S9" s="6">
        <v>800</v>
      </c>
      <c r="T9" s="6">
        <v>500</v>
      </c>
      <c r="U9" s="6">
        <f t="shared" si="3"/>
        <v>13800</v>
      </c>
      <c r="V9" s="6">
        <f t="shared" si="0"/>
        <v>1958850</v>
      </c>
      <c r="Z9" s="5"/>
      <c r="AP9" s="5"/>
    </row>
    <row r="10" spans="1:42" x14ac:dyDescent="0.25">
      <c r="A10" s="25">
        <v>2012</v>
      </c>
      <c r="B10" s="6">
        <v>37800</v>
      </c>
      <c r="C10" s="6">
        <v>8100</v>
      </c>
      <c r="D10" s="6">
        <v>4500</v>
      </c>
      <c r="E10" s="6">
        <v>1275000</v>
      </c>
      <c r="F10" s="8">
        <v>1325400</v>
      </c>
      <c r="G10" s="6">
        <v>80035</v>
      </c>
      <c r="H10" s="6">
        <v>5760</v>
      </c>
      <c r="I10" s="6">
        <v>66240</v>
      </c>
      <c r="J10" s="6">
        <v>77984</v>
      </c>
      <c r="K10" s="6">
        <f t="shared" si="1"/>
        <v>230019</v>
      </c>
      <c r="L10" s="6">
        <v>120000</v>
      </c>
      <c r="M10" s="6">
        <v>29000</v>
      </c>
      <c r="N10" s="6">
        <v>14000</v>
      </c>
      <c r="O10" s="6">
        <v>42100</v>
      </c>
      <c r="P10" s="6">
        <f t="shared" si="2"/>
        <v>205100</v>
      </c>
      <c r="Q10" s="6">
        <v>6500</v>
      </c>
      <c r="R10" s="6">
        <v>4000</v>
      </c>
      <c r="S10" s="6">
        <v>800</v>
      </c>
      <c r="T10" s="6">
        <v>500</v>
      </c>
      <c r="U10" s="6">
        <f t="shared" si="3"/>
        <v>11800</v>
      </c>
      <c r="V10" s="6">
        <f t="shared" si="0"/>
        <v>1772319</v>
      </c>
      <c r="Z10" s="5"/>
      <c r="AP10" s="5"/>
    </row>
    <row r="11" spans="1:42" x14ac:dyDescent="0.25">
      <c r="A11" s="26">
        <v>2013</v>
      </c>
      <c r="B11" s="6">
        <v>35100</v>
      </c>
      <c r="C11" s="6">
        <v>7100</v>
      </c>
      <c r="D11" s="6">
        <v>4300</v>
      </c>
      <c r="E11" s="6">
        <v>1306000</v>
      </c>
      <c r="F11" s="8">
        <v>1352500</v>
      </c>
      <c r="G11" s="6">
        <v>63450</v>
      </c>
      <c r="H11" s="6">
        <v>1800</v>
      </c>
      <c r="I11" s="6">
        <v>44850</v>
      </c>
      <c r="J11" s="6">
        <v>77984</v>
      </c>
      <c r="K11" s="6">
        <f t="shared" si="1"/>
        <v>188084</v>
      </c>
      <c r="L11" s="6">
        <v>120000</v>
      </c>
      <c r="M11" s="6">
        <v>27260</v>
      </c>
      <c r="N11" s="6">
        <v>14000</v>
      </c>
      <c r="O11" s="6">
        <v>42100</v>
      </c>
      <c r="P11" s="6">
        <f t="shared" si="2"/>
        <v>203360</v>
      </c>
      <c r="Q11" s="6">
        <v>6000</v>
      </c>
      <c r="R11" s="6">
        <v>3500</v>
      </c>
      <c r="S11" s="6">
        <v>600</v>
      </c>
      <c r="T11" s="6">
        <v>250</v>
      </c>
      <c r="U11" s="6">
        <f t="shared" si="3"/>
        <v>10350</v>
      </c>
      <c r="V11" s="6">
        <f t="shared" si="0"/>
        <v>1754294</v>
      </c>
      <c r="Z11" s="5"/>
      <c r="AP11" s="5"/>
    </row>
    <row r="12" spans="1:42" x14ac:dyDescent="0.25">
      <c r="A12" s="26">
        <v>2014</v>
      </c>
      <c r="B12" s="6">
        <v>35100</v>
      </c>
      <c r="C12" s="6">
        <v>7100</v>
      </c>
      <c r="D12" s="6">
        <v>4300</v>
      </c>
      <c r="E12" s="6">
        <v>698888</v>
      </c>
      <c r="F12" s="8">
        <v>745388</v>
      </c>
      <c r="G12" s="6">
        <v>63450</v>
      </c>
      <c r="H12" s="6">
        <v>1800</v>
      </c>
      <c r="I12" s="6">
        <v>44850</v>
      </c>
      <c r="J12" s="6">
        <v>77984</v>
      </c>
      <c r="K12" s="6">
        <f t="shared" si="1"/>
        <v>188084</v>
      </c>
      <c r="L12" s="6">
        <v>128400</v>
      </c>
      <c r="M12" s="6">
        <v>29168</v>
      </c>
      <c r="N12" s="6">
        <v>14000</v>
      </c>
      <c r="O12" s="6">
        <v>45447</v>
      </c>
      <c r="P12" s="6">
        <f t="shared" si="2"/>
        <v>217015</v>
      </c>
      <c r="Q12" s="6">
        <v>10000</v>
      </c>
      <c r="R12" s="6">
        <v>6000</v>
      </c>
      <c r="S12" s="6">
        <v>1000</v>
      </c>
      <c r="T12" s="6">
        <v>350</v>
      </c>
      <c r="U12" s="6">
        <f t="shared" si="3"/>
        <v>17350</v>
      </c>
      <c r="V12" s="6">
        <f t="shared" si="0"/>
        <v>1167837</v>
      </c>
      <c r="Z12" s="5"/>
      <c r="AP12" s="5"/>
    </row>
    <row r="13" spans="1:42" x14ac:dyDescent="0.25">
      <c r="A13" s="26">
        <v>2015</v>
      </c>
      <c r="B13" s="6">
        <v>35100</v>
      </c>
      <c r="C13" s="6">
        <v>7100</v>
      </c>
      <c r="D13" s="6">
        <v>4300</v>
      </c>
      <c r="E13" s="6">
        <v>1233079</v>
      </c>
      <c r="F13" s="8">
        <v>1279579</v>
      </c>
      <c r="G13" s="6">
        <v>65950</v>
      </c>
      <c r="H13" s="6">
        <v>1800</v>
      </c>
      <c r="I13" s="6">
        <v>47850</v>
      </c>
      <c r="J13" s="6">
        <v>143640</v>
      </c>
      <c r="K13" s="6">
        <f t="shared" si="1"/>
        <v>259240</v>
      </c>
      <c r="L13" s="6">
        <v>140400</v>
      </c>
      <c r="M13" s="6">
        <v>31349</v>
      </c>
      <c r="N13" s="6">
        <v>14000</v>
      </c>
      <c r="O13" s="6">
        <v>49025</v>
      </c>
      <c r="P13" s="6">
        <f t="shared" si="2"/>
        <v>234774</v>
      </c>
      <c r="Q13" s="6">
        <v>10000</v>
      </c>
      <c r="R13" s="6">
        <v>6000</v>
      </c>
      <c r="S13" s="6">
        <v>1000</v>
      </c>
      <c r="T13" s="6">
        <v>350</v>
      </c>
      <c r="U13" s="6">
        <f t="shared" si="3"/>
        <v>17350</v>
      </c>
      <c r="V13" s="6">
        <f t="shared" si="0"/>
        <v>1790943</v>
      </c>
      <c r="Z13" s="5"/>
      <c r="AP13" s="5"/>
    </row>
    <row r="14" spans="1:42" x14ac:dyDescent="0.25">
      <c r="A14" s="25">
        <v>2016</v>
      </c>
      <c r="B14" s="6">
        <v>39180</v>
      </c>
      <c r="C14" s="6">
        <v>7100</v>
      </c>
      <c r="D14" s="6">
        <v>4300</v>
      </c>
      <c r="E14" s="6">
        <v>1350840</v>
      </c>
      <c r="F14" s="8">
        <v>1401420</v>
      </c>
      <c r="G14" s="6">
        <v>70950</v>
      </c>
      <c r="H14" s="6">
        <v>2550</v>
      </c>
      <c r="I14" s="6">
        <v>44850</v>
      </c>
      <c r="J14" s="6">
        <v>204270</v>
      </c>
      <c r="K14" s="6">
        <f t="shared" si="1"/>
        <v>322620</v>
      </c>
      <c r="L14" s="6">
        <v>161460</v>
      </c>
      <c r="M14" s="6">
        <v>34484</v>
      </c>
      <c r="N14" s="6">
        <v>15400</v>
      </c>
      <c r="O14" s="6">
        <v>46029</v>
      </c>
      <c r="P14" s="6">
        <f t="shared" si="2"/>
        <v>257373</v>
      </c>
      <c r="Q14" s="6">
        <v>6039</v>
      </c>
      <c r="R14" s="6">
        <v>3337</v>
      </c>
      <c r="S14" s="6">
        <v>0</v>
      </c>
      <c r="T14" s="6">
        <v>0</v>
      </c>
      <c r="U14" s="6">
        <f t="shared" si="3"/>
        <v>9376</v>
      </c>
      <c r="V14" s="6">
        <f t="shared" si="0"/>
        <v>1990789</v>
      </c>
      <c r="Z14" s="5"/>
      <c r="AP14" s="5"/>
    </row>
    <row r="15" spans="1:42" x14ac:dyDescent="0.25">
      <c r="A15" s="25">
        <v>2017</v>
      </c>
      <c r="B15" s="6">
        <v>39180</v>
      </c>
      <c r="C15" s="6">
        <v>7100</v>
      </c>
      <c r="D15" s="6">
        <v>4300</v>
      </c>
      <c r="E15" s="6">
        <v>1300000</v>
      </c>
      <c r="F15" s="8">
        <v>1350580</v>
      </c>
      <c r="G15" s="6">
        <v>85950</v>
      </c>
      <c r="H15" s="6">
        <v>2550</v>
      </c>
      <c r="I15" s="6">
        <v>52290</v>
      </c>
      <c r="J15" s="6">
        <v>240270</v>
      </c>
      <c r="K15" s="6">
        <f t="shared" si="1"/>
        <v>381060</v>
      </c>
      <c r="L15" s="6">
        <v>162000</v>
      </c>
      <c r="M15" s="6">
        <v>35000</v>
      </c>
      <c r="N15" s="6">
        <v>15000</v>
      </c>
      <c r="O15" s="6">
        <v>47000</v>
      </c>
      <c r="P15" s="6">
        <f t="shared" si="2"/>
        <v>259000</v>
      </c>
      <c r="Q15" s="6">
        <v>10850</v>
      </c>
      <c r="R15" s="6">
        <v>12152</v>
      </c>
      <c r="S15" s="6">
        <v>2772</v>
      </c>
      <c r="T15" s="6">
        <v>2050</v>
      </c>
      <c r="U15" s="6">
        <f t="shared" si="3"/>
        <v>27824</v>
      </c>
      <c r="V15" s="6">
        <f t="shared" si="0"/>
        <v>2018464</v>
      </c>
      <c r="Z15" s="5"/>
      <c r="AP15" s="5"/>
    </row>
    <row r="16" spans="1:42" x14ac:dyDescent="0.25">
      <c r="A16" s="25">
        <v>2018</v>
      </c>
      <c r="B16" s="6">
        <v>43100</v>
      </c>
      <c r="C16" s="6">
        <v>7800</v>
      </c>
      <c r="D16" s="6">
        <v>4700</v>
      </c>
      <c r="E16" s="6">
        <v>1580000</v>
      </c>
      <c r="F16" s="8">
        <v>1635600</v>
      </c>
      <c r="G16" s="6">
        <v>87200</v>
      </c>
      <c r="H16" s="6">
        <v>2550</v>
      </c>
      <c r="I16" s="6">
        <v>53790</v>
      </c>
      <c r="J16" s="6">
        <v>249270</v>
      </c>
      <c r="K16" s="6">
        <f t="shared" si="1"/>
        <v>392810</v>
      </c>
      <c r="L16" s="6">
        <v>159075</v>
      </c>
      <c r="M16" s="6">
        <v>35489</v>
      </c>
      <c r="N16" s="6">
        <v>14762</v>
      </c>
      <c r="O16" s="6">
        <v>51352</v>
      </c>
      <c r="P16" s="6">
        <f t="shared" si="2"/>
        <v>260678</v>
      </c>
      <c r="Q16" s="6">
        <v>10839</v>
      </c>
      <c r="R16" s="6">
        <v>7940</v>
      </c>
      <c r="S16" s="6">
        <v>0</v>
      </c>
      <c r="T16" s="6">
        <v>2193</v>
      </c>
      <c r="U16" s="6">
        <f t="shared" si="3"/>
        <v>20972</v>
      </c>
      <c r="V16" s="6">
        <f t="shared" si="0"/>
        <v>2310060</v>
      </c>
      <c r="Z16" s="5"/>
      <c r="AP16" s="5"/>
    </row>
    <row r="17" spans="1:42" x14ac:dyDescent="0.25">
      <c r="A17" s="27">
        <v>2019</v>
      </c>
      <c r="B17" s="6">
        <v>43100</v>
      </c>
      <c r="C17" s="6">
        <v>7800</v>
      </c>
      <c r="D17" s="6">
        <v>4700</v>
      </c>
      <c r="E17" s="6">
        <v>1679765</v>
      </c>
      <c r="F17" s="8">
        <v>1735365</v>
      </c>
      <c r="G17" s="6">
        <v>54625</v>
      </c>
      <c r="H17" s="6">
        <v>2550</v>
      </c>
      <c r="I17" s="6">
        <v>33000</v>
      </c>
      <c r="J17" s="6">
        <v>203940</v>
      </c>
      <c r="K17" s="6">
        <f t="shared" si="1"/>
        <v>294115</v>
      </c>
      <c r="L17" s="6">
        <v>159075</v>
      </c>
      <c r="M17" s="6">
        <v>35489</v>
      </c>
      <c r="N17" s="6">
        <v>17762</v>
      </c>
      <c r="O17" s="6">
        <v>51352</v>
      </c>
      <c r="P17" s="6">
        <f t="shared" si="2"/>
        <v>263678</v>
      </c>
      <c r="Q17" s="6">
        <v>10839</v>
      </c>
      <c r="R17" s="6">
        <v>7940</v>
      </c>
      <c r="S17" s="6">
        <v>0</v>
      </c>
      <c r="T17" s="6">
        <v>2193</v>
      </c>
      <c r="U17" s="6">
        <f t="shared" si="3"/>
        <v>20972</v>
      </c>
      <c r="V17" s="6">
        <f t="shared" si="0"/>
        <v>2314130</v>
      </c>
      <c r="Z17" s="5"/>
      <c r="AP17" s="5"/>
    </row>
    <row r="18" spans="1:42" x14ac:dyDescent="0.25">
      <c r="A18" s="27">
        <v>2020</v>
      </c>
      <c r="B18" s="6">
        <v>43100</v>
      </c>
      <c r="C18" s="6">
        <v>7800</v>
      </c>
      <c r="D18" s="6">
        <v>4700</v>
      </c>
      <c r="E18" s="6">
        <v>1573000</v>
      </c>
      <c r="F18" s="8">
        <v>1628600</v>
      </c>
      <c r="G18" s="6">
        <v>54625</v>
      </c>
      <c r="H18" s="6">
        <v>1980</v>
      </c>
      <c r="I18" s="6">
        <v>33000</v>
      </c>
      <c r="J18" s="6">
        <v>203940</v>
      </c>
      <c r="K18" s="6">
        <f t="shared" si="1"/>
        <v>293545</v>
      </c>
      <c r="L18" s="6">
        <v>148154</v>
      </c>
      <c r="M18" s="6">
        <v>16838</v>
      </c>
      <c r="N18" s="6">
        <v>10980</v>
      </c>
      <c r="O18" s="6">
        <v>84707</v>
      </c>
      <c r="P18" s="6">
        <f t="shared" si="2"/>
        <v>260679</v>
      </c>
      <c r="Q18" s="6">
        <v>10140</v>
      </c>
      <c r="R18" s="6">
        <v>3560</v>
      </c>
      <c r="S18" s="6">
        <v>0</v>
      </c>
      <c r="T18" s="6">
        <v>1260</v>
      </c>
      <c r="U18" s="6">
        <f t="shared" si="3"/>
        <v>14960</v>
      </c>
      <c r="V18" s="6">
        <f t="shared" si="0"/>
        <v>2197784</v>
      </c>
      <c r="Z18" s="5"/>
      <c r="AP18" s="5"/>
    </row>
    <row r="19" spans="1:42" x14ac:dyDescent="0.25">
      <c r="A19" s="25" t="s">
        <v>16</v>
      </c>
      <c r="B19" s="9" t="s">
        <v>17</v>
      </c>
      <c r="C19" s="9" t="s">
        <v>17</v>
      </c>
      <c r="D19" s="9" t="s">
        <v>17</v>
      </c>
      <c r="E19" s="9" t="s">
        <v>17</v>
      </c>
      <c r="F19" s="8" t="s">
        <v>17</v>
      </c>
      <c r="G19" s="9" t="s">
        <v>17</v>
      </c>
      <c r="H19" s="9" t="s">
        <v>17</v>
      </c>
      <c r="I19" s="9" t="s">
        <v>17</v>
      </c>
      <c r="J19" s="9" t="s">
        <v>17</v>
      </c>
      <c r="K19" s="9" t="s">
        <v>17</v>
      </c>
      <c r="L19" s="6" t="s">
        <v>17</v>
      </c>
      <c r="M19" s="6" t="s">
        <v>17</v>
      </c>
      <c r="N19" s="6" t="s">
        <v>17</v>
      </c>
      <c r="O19" s="6" t="s">
        <v>17</v>
      </c>
      <c r="P19" s="6" t="s">
        <v>17</v>
      </c>
      <c r="Q19" s="9" t="s">
        <v>17</v>
      </c>
      <c r="R19" s="9" t="s">
        <v>17</v>
      </c>
      <c r="S19" s="9" t="s">
        <v>17</v>
      </c>
      <c r="T19" s="9" t="s">
        <v>17</v>
      </c>
      <c r="U19" s="9" t="s">
        <v>17</v>
      </c>
      <c r="V19" s="12" t="s">
        <v>17</v>
      </c>
      <c r="Z19" s="5"/>
      <c r="AP19" s="5"/>
    </row>
    <row r="20" spans="1:42" x14ac:dyDescent="0.25">
      <c r="A20" s="25">
        <v>2022</v>
      </c>
      <c r="B20" s="6">
        <v>39180</v>
      </c>
      <c r="C20" s="6">
        <v>7100</v>
      </c>
      <c r="D20" s="6">
        <v>4300</v>
      </c>
      <c r="E20" s="6">
        <v>1715000</v>
      </c>
      <c r="F20" s="8">
        <v>1765580</v>
      </c>
      <c r="G20" s="6">
        <v>54625</v>
      </c>
      <c r="H20" s="6">
        <v>3960</v>
      </c>
      <c r="I20" s="6">
        <v>16890</v>
      </c>
      <c r="J20" s="6">
        <v>203940</v>
      </c>
      <c r="K20" s="6">
        <f t="shared" si="1"/>
        <v>279415</v>
      </c>
      <c r="L20" s="6">
        <v>150000</v>
      </c>
      <c r="M20" s="6">
        <v>16800</v>
      </c>
      <c r="N20" s="6">
        <v>9000</v>
      </c>
      <c r="O20" s="6">
        <v>91000</v>
      </c>
      <c r="P20" s="6">
        <f t="shared" si="2"/>
        <v>266800</v>
      </c>
      <c r="Q20" s="6">
        <v>62533</v>
      </c>
      <c r="R20" s="6">
        <v>13362</v>
      </c>
      <c r="S20" s="6">
        <v>0</v>
      </c>
      <c r="T20" s="6">
        <v>2500</v>
      </c>
      <c r="U20" s="6">
        <f t="shared" si="3"/>
        <v>78395</v>
      </c>
      <c r="V20" s="6">
        <f>+F20+K20+P20+U20</f>
        <v>2390190</v>
      </c>
      <c r="Z20" s="5"/>
      <c r="AP20" s="5"/>
    </row>
    <row r="21" spans="1:42" x14ac:dyDescent="0.25">
      <c r="A21" s="25">
        <v>2023</v>
      </c>
      <c r="B21" s="6">
        <v>39180</v>
      </c>
      <c r="C21" s="6">
        <v>7100</v>
      </c>
      <c r="D21" s="6">
        <v>4300</v>
      </c>
      <c r="E21" s="6">
        <v>1815000</v>
      </c>
      <c r="F21" s="8">
        <v>1865580</v>
      </c>
      <c r="G21" s="6">
        <v>109980</v>
      </c>
      <c r="H21" s="6">
        <v>2214</v>
      </c>
      <c r="I21" s="6">
        <v>52632</v>
      </c>
      <c r="J21" s="6">
        <v>284715</v>
      </c>
      <c r="K21" s="6">
        <f t="shared" si="1"/>
        <v>449541</v>
      </c>
      <c r="L21" s="6">
        <v>141000</v>
      </c>
      <c r="M21" s="6">
        <v>11000</v>
      </c>
      <c r="N21" s="6">
        <v>8000</v>
      </c>
      <c r="O21" s="6">
        <v>80120</v>
      </c>
      <c r="P21" s="6">
        <f t="shared" si="2"/>
        <v>240120</v>
      </c>
      <c r="Q21" s="6">
        <v>6253</v>
      </c>
      <c r="R21" s="6">
        <v>13363</v>
      </c>
      <c r="S21" s="6">
        <v>0</v>
      </c>
      <c r="T21" s="6">
        <v>0</v>
      </c>
      <c r="U21" s="6">
        <f t="shared" si="3"/>
        <v>19616</v>
      </c>
      <c r="V21" s="6">
        <f>+F21+K21+P21+U21</f>
        <v>2574857</v>
      </c>
      <c r="Z21" s="5"/>
      <c r="AP21" s="5"/>
    </row>
    <row r="22" spans="1:42" x14ac:dyDescent="0.25">
      <c r="A22" s="25">
        <v>2024</v>
      </c>
      <c r="B22" s="6">
        <v>39180</v>
      </c>
      <c r="C22" s="6">
        <v>7100</v>
      </c>
      <c r="D22" s="6">
        <v>4300</v>
      </c>
      <c r="E22" s="6">
        <v>1229000</v>
      </c>
      <c r="F22" s="8">
        <v>1279580</v>
      </c>
      <c r="G22" s="6">
        <v>122200</v>
      </c>
      <c r="H22" s="6">
        <v>19800</v>
      </c>
      <c r="I22" s="6">
        <v>66000</v>
      </c>
      <c r="J22" s="6">
        <v>246050</v>
      </c>
      <c r="K22" s="6">
        <f t="shared" si="1"/>
        <v>454050</v>
      </c>
      <c r="L22" s="6">
        <v>155100</v>
      </c>
      <c r="M22" s="6">
        <v>12100</v>
      </c>
      <c r="N22" s="6">
        <v>8800</v>
      </c>
      <c r="O22" s="6">
        <v>88132</v>
      </c>
      <c r="P22" s="6">
        <f t="shared" si="2"/>
        <v>264132</v>
      </c>
      <c r="Q22" s="6">
        <v>215</v>
      </c>
      <c r="R22" s="6">
        <v>10335</v>
      </c>
      <c r="S22" s="6">
        <v>0</v>
      </c>
      <c r="T22" s="6">
        <v>0</v>
      </c>
      <c r="U22" s="6">
        <f t="shared" si="3"/>
        <v>10550</v>
      </c>
      <c r="V22" s="6">
        <f>+F22+K22+P22+U22</f>
        <v>2008312</v>
      </c>
      <c r="Z22" s="5"/>
      <c r="AP22" s="5"/>
    </row>
    <row r="23" spans="1:42" x14ac:dyDescent="0.25">
      <c r="A23" s="1" t="s">
        <v>14</v>
      </c>
    </row>
    <row r="24" spans="1:42" x14ac:dyDescent="0.25">
      <c r="A24" s="1" t="s">
        <v>15</v>
      </c>
      <c r="B24" s="2"/>
      <c r="C24" s="2"/>
    </row>
    <row r="25" spans="1:42" x14ac:dyDescent="0.25">
      <c r="A25" s="1" t="s">
        <v>13</v>
      </c>
      <c r="B25" s="2"/>
      <c r="C25" s="2"/>
    </row>
  </sheetData>
  <mergeCells count="6">
    <mergeCell ref="A2:A3"/>
    <mergeCell ref="L2:P2"/>
    <mergeCell ref="Q2:U2"/>
    <mergeCell ref="G2:K2"/>
    <mergeCell ref="V2:V3"/>
    <mergeCell ref="B2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UsuarioIE12</dc:creator>
  <cp:lastModifiedBy>UsuarioIE12</cp:lastModifiedBy>
  <dcterms:created xsi:type="dcterms:W3CDTF">2026-02-05T13:49:51Z</dcterms:created>
  <dcterms:modified xsi:type="dcterms:W3CDTF">2026-08-11T14:25:08Z</dcterms:modified>
</cp:coreProperties>
</file>