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Z:\Pagina Web\Comercio\Automotores\"/>
    </mc:Choice>
  </mc:AlternateContent>
  <xr:revisionPtr revIDLastSave="0" documentId="13_ncr:1_{B65190C4-49F0-4B4C-AC32-2B5C8740C65A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Cuadro 10" sheetId="1" r:id="rId1"/>
    <sheet name="Indice" sheetId="2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44" i="1" l="1"/>
  <c r="F245" i="1"/>
  <c r="F246" i="1"/>
  <c r="F247" i="1"/>
  <c r="F248" i="1"/>
  <c r="F249" i="1"/>
  <c r="F250" i="1"/>
  <c r="F251" i="1"/>
  <c r="E244" i="1"/>
  <c r="E245" i="1"/>
  <c r="E246" i="1"/>
  <c r="E247" i="1"/>
  <c r="E248" i="1"/>
  <c r="E249" i="1"/>
  <c r="E250" i="1"/>
  <c r="E251" i="1"/>
  <c r="D244" i="1"/>
  <c r="D245" i="1"/>
  <c r="D246" i="1"/>
  <c r="D247" i="1"/>
  <c r="D248" i="1"/>
  <c r="D249" i="1"/>
  <c r="D250" i="1"/>
  <c r="D251" i="1"/>
  <c r="D242" i="2"/>
  <c r="D243" i="2"/>
  <c r="D244" i="2"/>
  <c r="D245" i="2"/>
  <c r="D246" i="2"/>
  <c r="D247" i="2"/>
  <c r="D248" i="2"/>
  <c r="F30" i="1" l="1"/>
  <c r="F20" i="1"/>
  <c r="F19" i="1"/>
  <c r="F18" i="1"/>
  <c r="F197" i="1"/>
  <c r="F243" i="1"/>
  <c r="F234" i="1"/>
  <c r="F235" i="1"/>
  <c r="F236" i="1"/>
  <c r="F237" i="1"/>
  <c r="F238" i="1"/>
  <c r="F239" i="1"/>
  <c r="F240" i="1"/>
  <c r="F241" i="1"/>
  <c r="F242" i="1"/>
  <c r="E234" i="1"/>
  <c r="E235" i="1"/>
  <c r="E236" i="1"/>
  <c r="E237" i="1"/>
  <c r="E238" i="1"/>
  <c r="E239" i="1"/>
  <c r="E240" i="1"/>
  <c r="E241" i="1"/>
  <c r="E242" i="1"/>
  <c r="E243" i="1"/>
  <c r="D234" i="1"/>
  <c r="D235" i="1"/>
  <c r="D236" i="1"/>
  <c r="D237" i="1"/>
  <c r="D238" i="1"/>
  <c r="D239" i="1"/>
  <c r="D240" i="1"/>
  <c r="D241" i="1"/>
  <c r="D242" i="1"/>
  <c r="D243" i="1"/>
  <c r="D231" i="2"/>
  <c r="D4" i="2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41" i="2"/>
  <c r="D42" i="2"/>
  <c r="D43" i="2"/>
  <c r="D44" i="2"/>
  <c r="D45" i="2"/>
  <c r="D46" i="2"/>
  <c r="D47" i="2"/>
  <c r="D48" i="2"/>
  <c r="D49" i="2"/>
  <c r="D50" i="2"/>
  <c r="D51" i="2"/>
  <c r="D52" i="2"/>
  <c r="D53" i="2"/>
  <c r="D54" i="2"/>
  <c r="D55" i="2"/>
  <c r="D56" i="2"/>
  <c r="D57" i="2"/>
  <c r="D58" i="2"/>
  <c r="D59" i="2"/>
  <c r="D60" i="2"/>
  <c r="D61" i="2"/>
  <c r="D62" i="2"/>
  <c r="D63" i="2"/>
  <c r="D64" i="2"/>
  <c r="D65" i="2"/>
  <c r="D66" i="2"/>
  <c r="D67" i="2"/>
  <c r="D68" i="2"/>
  <c r="D69" i="2"/>
  <c r="D70" i="2"/>
  <c r="D71" i="2"/>
  <c r="D72" i="2"/>
  <c r="D73" i="2"/>
  <c r="D74" i="2"/>
  <c r="D75" i="2"/>
  <c r="D76" i="2"/>
  <c r="D77" i="2"/>
  <c r="D78" i="2"/>
  <c r="D79" i="2"/>
  <c r="D80" i="2"/>
  <c r="D81" i="2"/>
  <c r="D82" i="2"/>
  <c r="D83" i="2"/>
  <c r="D84" i="2"/>
  <c r="D85" i="2"/>
  <c r="D86" i="2"/>
  <c r="D87" i="2"/>
  <c r="D88" i="2"/>
  <c r="D89" i="2"/>
  <c r="D90" i="2"/>
  <c r="D91" i="2"/>
  <c r="D92" i="2"/>
  <c r="D93" i="2"/>
  <c r="D94" i="2"/>
  <c r="D95" i="2"/>
  <c r="D96" i="2"/>
  <c r="D97" i="2"/>
  <c r="D98" i="2"/>
  <c r="D99" i="2"/>
  <c r="D100" i="2"/>
  <c r="D101" i="2"/>
  <c r="D102" i="2"/>
  <c r="D103" i="2"/>
  <c r="D104" i="2"/>
  <c r="D105" i="2"/>
  <c r="D106" i="2"/>
  <c r="D107" i="2"/>
  <c r="D108" i="2"/>
  <c r="D109" i="2"/>
  <c r="D110" i="2"/>
  <c r="D111" i="2"/>
  <c r="D112" i="2"/>
  <c r="D113" i="2"/>
  <c r="D114" i="2"/>
  <c r="D115" i="2"/>
  <c r="D116" i="2"/>
  <c r="D117" i="2"/>
  <c r="D118" i="2"/>
  <c r="D119" i="2"/>
  <c r="D120" i="2"/>
  <c r="D121" i="2"/>
  <c r="D122" i="2"/>
  <c r="D123" i="2"/>
  <c r="D124" i="2"/>
  <c r="D125" i="2"/>
  <c r="D126" i="2"/>
  <c r="D127" i="2"/>
  <c r="D128" i="2"/>
  <c r="D129" i="2"/>
  <c r="D130" i="2"/>
  <c r="D131" i="2"/>
  <c r="D132" i="2"/>
  <c r="D133" i="2"/>
  <c r="D134" i="2"/>
  <c r="D135" i="2"/>
  <c r="D136" i="2"/>
  <c r="D137" i="2"/>
  <c r="D138" i="2"/>
  <c r="D139" i="2"/>
  <c r="D140" i="2"/>
  <c r="D141" i="2"/>
  <c r="D142" i="2"/>
  <c r="D143" i="2"/>
  <c r="D144" i="2"/>
  <c r="D145" i="2"/>
  <c r="D146" i="2"/>
  <c r="D147" i="2"/>
  <c r="D148" i="2"/>
  <c r="D149" i="2"/>
  <c r="D150" i="2"/>
  <c r="D151" i="2"/>
  <c r="D152" i="2"/>
  <c r="D153" i="2"/>
  <c r="D154" i="2"/>
  <c r="D155" i="2"/>
  <c r="D156" i="2"/>
  <c r="D157" i="2"/>
  <c r="D158" i="2"/>
  <c r="D159" i="2"/>
  <c r="D160" i="2"/>
  <c r="D161" i="2"/>
  <c r="D162" i="2"/>
  <c r="D163" i="2"/>
  <c r="D164" i="2"/>
  <c r="D165" i="2"/>
  <c r="D166" i="2"/>
  <c r="D167" i="2"/>
  <c r="D168" i="2"/>
  <c r="D169" i="2"/>
  <c r="D170" i="2"/>
  <c r="D171" i="2"/>
  <c r="D172" i="2"/>
  <c r="D173" i="2"/>
  <c r="D174" i="2"/>
  <c r="D175" i="2"/>
  <c r="D176" i="2"/>
  <c r="D177" i="2"/>
  <c r="D178" i="2"/>
  <c r="D179" i="2"/>
  <c r="D180" i="2"/>
  <c r="D181" i="2"/>
  <c r="D182" i="2"/>
  <c r="D183" i="2"/>
  <c r="D184" i="2"/>
  <c r="D185" i="2"/>
  <c r="D186" i="2"/>
  <c r="D187" i="2"/>
  <c r="D188" i="2"/>
  <c r="D189" i="2"/>
  <c r="D190" i="2"/>
  <c r="D191" i="2"/>
  <c r="D192" i="2"/>
  <c r="D193" i="2"/>
  <c r="D194" i="2"/>
  <c r="D195" i="2"/>
  <c r="D196" i="2"/>
  <c r="D197" i="2"/>
  <c r="D198" i="2"/>
  <c r="D199" i="2"/>
  <c r="D200" i="2"/>
  <c r="D201" i="2"/>
  <c r="D202" i="2"/>
  <c r="D203" i="2"/>
  <c r="D204" i="2"/>
  <c r="D205" i="2"/>
  <c r="D206" i="2"/>
  <c r="D207" i="2"/>
  <c r="D208" i="2"/>
  <c r="D209" i="2"/>
  <c r="D210" i="2"/>
  <c r="D211" i="2"/>
  <c r="D212" i="2"/>
  <c r="D213" i="2"/>
  <c r="D214" i="2"/>
  <c r="D215" i="2"/>
  <c r="D216" i="2"/>
  <c r="D217" i="2"/>
  <c r="D218" i="2"/>
  <c r="D219" i="2"/>
  <c r="D220" i="2"/>
  <c r="D221" i="2"/>
  <c r="D222" i="2"/>
  <c r="D223" i="2"/>
  <c r="D224" i="2"/>
  <c r="D225" i="2"/>
  <c r="D226" i="2"/>
  <c r="D227" i="2"/>
  <c r="D228" i="2"/>
  <c r="D229" i="2"/>
  <c r="D230" i="2"/>
  <c r="D232" i="2"/>
  <c r="D233" i="2"/>
  <c r="D234" i="2"/>
  <c r="D235" i="2"/>
  <c r="D236" i="2"/>
  <c r="D237" i="2"/>
  <c r="D238" i="2"/>
  <c r="D239" i="2"/>
  <c r="D240" i="2"/>
  <c r="D241" i="2"/>
  <c r="D3" i="2"/>
  <c r="F233" i="1"/>
  <c r="F232" i="1"/>
  <c r="E233" i="1"/>
  <c r="D233" i="1"/>
  <c r="F231" i="1"/>
  <c r="F230" i="1"/>
  <c r="F229" i="1"/>
  <c r="F228" i="1"/>
  <c r="F227" i="1"/>
  <c r="F226" i="1"/>
  <c r="F225" i="1"/>
  <c r="F224" i="1"/>
  <c r="F223" i="1"/>
  <c r="F222" i="1"/>
  <c r="F221" i="1"/>
  <c r="F220" i="1"/>
  <c r="F219" i="1"/>
  <c r="F218" i="1"/>
  <c r="F217" i="1"/>
  <c r="F216" i="1"/>
  <c r="F215" i="1"/>
  <c r="F214" i="1"/>
  <c r="F213" i="1"/>
  <c r="F212" i="1"/>
  <c r="F211" i="1"/>
  <c r="F210" i="1"/>
  <c r="F209" i="1"/>
  <c r="F208" i="1"/>
  <c r="F207" i="1"/>
  <c r="F206" i="1"/>
  <c r="F205" i="1"/>
  <c r="F204" i="1"/>
  <c r="F203" i="1"/>
  <c r="F202" i="1"/>
  <c r="F201" i="1"/>
  <c r="F200" i="1"/>
  <c r="F199" i="1"/>
  <c r="F198" i="1"/>
  <c r="F196" i="1"/>
  <c r="F195" i="1"/>
  <c r="F194" i="1"/>
  <c r="F193" i="1"/>
  <c r="F192" i="1"/>
  <c r="F191" i="1"/>
  <c r="F190" i="1"/>
  <c r="F189" i="1"/>
  <c r="F188" i="1"/>
  <c r="F187" i="1"/>
  <c r="F186" i="1"/>
  <c r="F185" i="1"/>
  <c r="F184" i="1"/>
  <c r="F183" i="1"/>
  <c r="F182" i="1"/>
  <c r="F181" i="1"/>
  <c r="F180" i="1"/>
  <c r="F179" i="1"/>
  <c r="F178" i="1"/>
  <c r="F177" i="1"/>
  <c r="F176" i="1"/>
  <c r="F175" i="1"/>
  <c r="F174" i="1"/>
  <c r="F173" i="1"/>
  <c r="F172" i="1"/>
  <c r="F171" i="1"/>
  <c r="F170" i="1"/>
  <c r="F169" i="1"/>
  <c r="F168" i="1"/>
  <c r="F167" i="1"/>
  <c r="F166" i="1"/>
  <c r="F165" i="1"/>
  <c r="F164" i="1"/>
  <c r="F163" i="1"/>
  <c r="F162" i="1"/>
  <c r="F161" i="1"/>
  <c r="F160" i="1"/>
  <c r="F159" i="1"/>
  <c r="F158" i="1"/>
  <c r="F157" i="1"/>
  <c r="F156" i="1"/>
  <c r="F155" i="1"/>
  <c r="F154" i="1"/>
  <c r="F153" i="1"/>
  <c r="F152" i="1"/>
  <c r="F151" i="1"/>
  <c r="F150" i="1"/>
  <c r="F149" i="1"/>
  <c r="F148" i="1"/>
  <c r="F147" i="1"/>
  <c r="F146" i="1"/>
  <c r="F145" i="1"/>
  <c r="F144" i="1"/>
  <c r="F143" i="1"/>
  <c r="F142" i="1"/>
  <c r="F141" i="1"/>
  <c r="F140" i="1"/>
  <c r="F139" i="1"/>
  <c r="F138" i="1"/>
  <c r="F137" i="1"/>
  <c r="F136" i="1"/>
  <c r="F135" i="1"/>
  <c r="F134" i="1"/>
  <c r="F133" i="1"/>
  <c r="F132" i="1"/>
  <c r="F131" i="1"/>
  <c r="F130" i="1"/>
  <c r="F129" i="1"/>
  <c r="F128" i="1"/>
  <c r="F127" i="1"/>
  <c r="F126" i="1"/>
  <c r="F125" i="1"/>
  <c r="F124" i="1"/>
  <c r="F123" i="1"/>
  <c r="F122" i="1"/>
  <c r="F121" i="1"/>
  <c r="F120" i="1"/>
  <c r="F119" i="1"/>
  <c r="F118" i="1"/>
  <c r="F117" i="1"/>
  <c r="F116" i="1"/>
  <c r="F115" i="1"/>
  <c r="F114" i="1"/>
  <c r="F113" i="1"/>
  <c r="F112" i="1"/>
  <c r="F111" i="1"/>
  <c r="F110" i="1"/>
  <c r="F109" i="1"/>
  <c r="F108" i="1"/>
  <c r="F107" i="1"/>
  <c r="F106" i="1"/>
  <c r="F105" i="1"/>
  <c r="F104" i="1"/>
  <c r="F103" i="1"/>
  <c r="F102" i="1"/>
  <c r="F101" i="1"/>
  <c r="F100" i="1"/>
  <c r="F99" i="1"/>
  <c r="F98" i="1"/>
  <c r="F97" i="1"/>
  <c r="F96" i="1"/>
  <c r="F95" i="1"/>
  <c r="F94" i="1"/>
  <c r="F93" i="1"/>
  <c r="F92" i="1"/>
  <c r="F91" i="1"/>
  <c r="F90" i="1"/>
  <c r="F89" i="1"/>
  <c r="F88" i="1"/>
  <c r="F87" i="1"/>
  <c r="F86" i="1"/>
  <c r="F85" i="1"/>
  <c r="F84" i="1"/>
  <c r="F83" i="1"/>
  <c r="F82" i="1"/>
  <c r="F81" i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29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18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8" i="1"/>
  <c r="D9" i="1"/>
  <c r="D7" i="1"/>
  <c r="F28" i="1" l="1"/>
  <c r="F27" i="1"/>
  <c r="F26" i="1"/>
  <c r="F25" i="1"/>
  <c r="F24" i="1"/>
  <c r="F23" i="1"/>
  <c r="F22" i="1"/>
  <c r="F21" i="1"/>
</calcChain>
</file>

<file path=xl/sharedStrings.xml><?xml version="1.0" encoding="utf-8"?>
<sst xmlns="http://schemas.openxmlformats.org/spreadsheetml/2006/main" count="530" uniqueCount="24">
  <si>
    <t>Año</t>
  </si>
  <si>
    <t>Mes</t>
  </si>
  <si>
    <t xml:space="preserve">Indice de Inscripciones Automotor
</t>
  </si>
  <si>
    <t>% Mensual</t>
  </si>
  <si>
    <t>% Interanual</t>
  </si>
  <si>
    <t>% del acumulado desde enero hasta cada mes del año respecto a igual periodo del año anterior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</si>
  <si>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</si>
  <si>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</si>
  <si>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</si>
  <si>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</si>
  <si>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</si>
  <si>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</si>
  <si>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</si>
  <si>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</si>
  <si>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</si>
  <si>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</si>
  <si>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</si>
  <si>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</si>
  <si>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r>
      <rPr>
        <b/>
        <sz val="9"/>
        <rFont val="Arial"/>
        <family val="2"/>
      </rPr>
      <t>Fuente:</t>
    </r>
    <r>
      <rPr>
        <sz val="9"/>
        <rFont val="Arial"/>
        <family val="2"/>
      </rPr>
      <t xml:space="preserve"> Dirección Nacional de los Registros Nacionales de la Propiedad del Automotor y de Créditos Prendarios</t>
    </r>
  </si>
  <si>
    <r>
      <rPr>
        <b/>
        <sz val="9"/>
        <rFont val="Arial"/>
        <family val="2"/>
      </rPr>
      <t>Elaboración:</t>
    </r>
    <r>
      <rPr>
        <sz val="9"/>
        <rFont val="Arial"/>
        <family val="2"/>
      </rPr>
      <t xml:space="preserve"> DiPEC</t>
    </r>
  </si>
  <si>
    <t>-</t>
  </si>
  <si>
    <t>Índice de Inscripciones de automotores (IIA). Variaciones porcentuales. Provincia de Jujuy. Base Año 2004=100</t>
  </si>
  <si>
    <t>Total</t>
  </si>
  <si>
    <t>Indice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</si>
</sst>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name val="Arial"/>
      <family val="2"/>
    </font>
    <font>
      <sz val="8"/>
      <color theme="1"/>
      <name val="Calibri"/>
      <family val="2"/>
      <scheme val="minor"/>
    </font>
    <font>
      <b/>
      <sz val="9"/>
      <name val="Arial"/>
      <family val="2"/>
    </font>
    <font>
      <i/>
      <sz val="9"/>
      <color theme="1"/>
      <name val="Arial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1" fillId="0" borderId="1" xfId="0" applyFont="1" applyFill="1" applyBorder="1"/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0" xfId="0" applyFont="1" applyFill="1" applyBorder="1"/>
    <xf numFmtId="0" fontId="2" fillId="0" borderId="0" xfId="0" applyFont="1"/>
    <xf numFmtId="0" fontId="5" fillId="0" borderId="0" xfId="0" applyFont="1"/>
    <xf numFmtId="0" fontId="1" fillId="0" borderId="0" xfId="0" applyFont="1" applyBorder="1"/>
    <xf numFmtId="0" fontId="0" fillId="0" borderId="2" xfId="0" applyBorder="1"/>
    <xf numFmtId="164" fontId="0" fillId="0" borderId="0" xfId="0" applyNumberFormat="1"/>
    <xf numFmtId="164" fontId="1" fillId="0" borderId="0" xfId="0" applyNumberFormat="1" applyFont="1" applyFill="1" applyBorder="1" applyAlignment="1">
      <alignment horizontal="center" vertical="center"/>
    </xf>
    <xf numFmtId="164" fontId="1" fillId="0" borderId="0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/>
    </xf>
    <xf numFmtId="0" fontId="0" fillId="0" borderId="0" xfId="0" applyBorder="1"/>
    <xf numFmtId="164" fontId="2" fillId="0" borderId="0" xfId="0" applyNumberFormat="1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64" fontId="1" fillId="0" borderId="2" xfId="0" applyNumberFormat="1" applyFont="1" applyFill="1" applyBorder="1" applyAlignment="1">
      <alignment horizontal="center" vertical="center"/>
    </xf>
    <xf numFmtId="164" fontId="0" fillId="0" borderId="0" xfId="0" applyNumberFormat="1" applyAlignment="1">
      <alignment horizontal="right"/>
    </xf>
    <xf numFmtId="0" fontId="1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000"/>
              <a:t>Indice de Inscripciones de automotores (IIA). Variaciones porcentuales. Provincia de Jujuy. Base Año 2004=100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A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'Cuadro 10'!$A$6:$B$252</c:f>
              <c:multiLvlStrCache>
                <c:ptCount val="24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  <c:pt idx="91">
                    <c:v>ago</c:v>
                  </c:pt>
                  <c:pt idx="92">
                    <c:v>sep</c:v>
                  </c:pt>
                  <c:pt idx="93">
                    <c:v>oct</c:v>
                  </c:pt>
                  <c:pt idx="94">
                    <c:v>nov</c:v>
                  </c:pt>
                  <c:pt idx="95">
                    <c:v>dic</c:v>
                  </c:pt>
                  <c:pt idx="96">
                    <c:v>ene</c:v>
                  </c:pt>
                  <c:pt idx="97">
                    <c:v>feb</c:v>
                  </c:pt>
                  <c:pt idx="98">
                    <c:v>mar</c:v>
                  </c:pt>
                  <c:pt idx="99">
                    <c:v>abr</c:v>
                  </c:pt>
                  <c:pt idx="100">
                    <c:v>may</c:v>
                  </c:pt>
                  <c:pt idx="101">
                    <c:v>jun</c:v>
                  </c:pt>
                  <c:pt idx="102">
                    <c:v>jul</c:v>
                  </c:pt>
                  <c:pt idx="103">
                    <c:v>ago</c:v>
                  </c:pt>
                  <c:pt idx="104">
                    <c:v>sep</c:v>
                  </c:pt>
                  <c:pt idx="105">
                    <c:v>oct</c:v>
                  </c:pt>
                  <c:pt idx="106">
                    <c:v>nov</c:v>
                  </c:pt>
                  <c:pt idx="107">
                    <c:v>dic</c:v>
                  </c:pt>
                  <c:pt idx="108">
                    <c:v>ene</c:v>
                  </c:pt>
                  <c:pt idx="109">
                    <c:v>feb</c:v>
                  </c:pt>
                  <c:pt idx="110">
                    <c:v>mar</c:v>
                  </c:pt>
                  <c:pt idx="111">
                    <c:v>abr</c:v>
                  </c:pt>
                  <c:pt idx="112">
                    <c:v>may</c:v>
                  </c:pt>
                  <c:pt idx="113">
                    <c:v>jun</c:v>
                  </c:pt>
                  <c:pt idx="114">
                    <c:v>jul</c:v>
                  </c:pt>
                  <c:pt idx="115">
                    <c:v>ago</c:v>
                  </c:pt>
                  <c:pt idx="116">
                    <c:v>sep</c:v>
                  </c:pt>
                  <c:pt idx="117">
                    <c:v>oct</c:v>
                  </c:pt>
                  <c:pt idx="118">
                    <c:v>nov</c:v>
                  </c:pt>
                  <c:pt idx="119">
                    <c:v>dic</c:v>
                  </c:pt>
                  <c:pt idx="120">
                    <c:v>ene</c:v>
                  </c:pt>
                  <c:pt idx="121">
                    <c:v>feb</c:v>
                  </c:pt>
                  <c:pt idx="122">
                    <c:v>mar</c:v>
                  </c:pt>
                  <c:pt idx="123">
                    <c:v>abr</c:v>
                  </c:pt>
                  <c:pt idx="124">
                    <c:v>may</c:v>
                  </c:pt>
                  <c:pt idx="125">
                    <c:v>jun</c:v>
                  </c:pt>
                  <c:pt idx="126">
                    <c:v>jul</c:v>
                  </c:pt>
                  <c:pt idx="127">
                    <c:v>ago</c:v>
                  </c:pt>
                  <c:pt idx="128">
                    <c:v>sep</c:v>
                  </c:pt>
                  <c:pt idx="129">
                    <c:v>oct</c:v>
                  </c:pt>
                  <c:pt idx="130">
                    <c:v>nov</c:v>
                  </c:pt>
                  <c:pt idx="131">
                    <c:v>dic</c:v>
                  </c:pt>
                  <c:pt idx="132">
                    <c:v>ene</c:v>
                  </c:pt>
                  <c:pt idx="133">
                    <c:v>feb</c:v>
                  </c:pt>
                  <c:pt idx="134">
                    <c:v>mar</c:v>
                  </c:pt>
                  <c:pt idx="135">
                    <c:v>abr</c:v>
                  </c:pt>
                  <c:pt idx="136">
                    <c:v>may</c:v>
                  </c:pt>
                  <c:pt idx="137">
                    <c:v>jun</c:v>
                  </c:pt>
                  <c:pt idx="138">
                    <c:v>jul</c:v>
                  </c:pt>
                  <c:pt idx="139">
                    <c:v>ago</c:v>
                  </c:pt>
                  <c:pt idx="140">
                    <c:v>sep</c:v>
                  </c:pt>
                  <c:pt idx="141">
                    <c:v>oct</c:v>
                  </c:pt>
                  <c:pt idx="142">
                    <c:v>nov</c:v>
                  </c:pt>
                  <c:pt idx="143">
                    <c:v>dic</c:v>
                  </c:pt>
                  <c:pt idx="144">
                    <c:v>ene</c:v>
                  </c:pt>
                  <c:pt idx="145">
                    <c:v>feb</c:v>
                  </c:pt>
                  <c:pt idx="146">
                    <c:v>mar</c:v>
                  </c:pt>
                  <c:pt idx="147">
                    <c:v>abr</c:v>
                  </c:pt>
                  <c:pt idx="148">
                    <c:v>may</c:v>
                  </c:pt>
                  <c:pt idx="149">
                    <c:v>jun</c:v>
                  </c:pt>
                  <c:pt idx="150">
                    <c:v>jul</c:v>
                  </c:pt>
                  <c:pt idx="151">
                    <c:v>ago</c:v>
                  </c:pt>
                  <c:pt idx="152">
                    <c:v>sep</c:v>
                  </c:pt>
                  <c:pt idx="153">
                    <c:v>oct</c:v>
                  </c:pt>
                  <c:pt idx="154">
                    <c:v>nov</c:v>
                  </c:pt>
                  <c:pt idx="155">
                    <c:v>dic</c:v>
                  </c:pt>
                  <c:pt idx="156">
                    <c:v>ene</c:v>
                  </c:pt>
                  <c:pt idx="157">
                    <c:v>feb</c:v>
                  </c:pt>
                  <c:pt idx="158">
                    <c:v>mar</c:v>
                  </c:pt>
                  <c:pt idx="159">
                    <c:v>abr</c:v>
                  </c:pt>
                  <c:pt idx="160">
                    <c:v>may</c:v>
                  </c:pt>
                  <c:pt idx="161">
                    <c:v>jun</c:v>
                  </c:pt>
                  <c:pt idx="162">
                    <c:v>jul</c:v>
                  </c:pt>
                  <c:pt idx="163">
                    <c:v>ago</c:v>
                  </c:pt>
                  <c:pt idx="164">
                    <c:v>sep</c:v>
                  </c:pt>
                  <c:pt idx="165">
                    <c:v>oct</c:v>
                  </c:pt>
                  <c:pt idx="166">
                    <c:v>nov</c:v>
                  </c:pt>
                  <c:pt idx="167">
                    <c:v>dic</c:v>
                  </c:pt>
                  <c:pt idx="168">
                    <c:v>ene</c:v>
                  </c:pt>
                  <c:pt idx="169">
                    <c:v>feb</c:v>
                  </c:pt>
                  <c:pt idx="170">
                    <c:v>mar</c:v>
                  </c:pt>
                  <c:pt idx="171">
                    <c:v>abr</c:v>
                  </c:pt>
                  <c:pt idx="172">
                    <c:v>may</c:v>
                  </c:pt>
                  <c:pt idx="173">
                    <c:v>jun</c:v>
                  </c:pt>
                  <c:pt idx="174">
                    <c:v>jul</c:v>
                  </c:pt>
                  <c:pt idx="175">
                    <c:v>ago</c:v>
                  </c:pt>
                  <c:pt idx="176">
                    <c:v>sep</c:v>
                  </c:pt>
                  <c:pt idx="177">
                    <c:v>oct</c:v>
                  </c:pt>
                  <c:pt idx="178">
                    <c:v>nov</c:v>
                  </c:pt>
                  <c:pt idx="179">
                    <c:v>dic</c:v>
                  </c:pt>
                  <c:pt idx="180">
                    <c:v>ene</c:v>
                  </c:pt>
                  <c:pt idx="181">
                    <c:v>feb</c:v>
                  </c:pt>
                  <c:pt idx="182">
                    <c:v>mar</c:v>
                  </c:pt>
                  <c:pt idx="183">
                    <c:v>abr</c:v>
                  </c:pt>
                  <c:pt idx="184">
                    <c:v>may</c:v>
                  </c:pt>
                  <c:pt idx="185">
                    <c:v>jun</c:v>
                  </c:pt>
                  <c:pt idx="186">
                    <c:v>jul</c:v>
                  </c:pt>
                  <c:pt idx="187">
                    <c:v>ago</c:v>
                  </c:pt>
                  <c:pt idx="188">
                    <c:v>sep</c:v>
                  </c:pt>
                  <c:pt idx="189">
                    <c:v>oct</c:v>
                  </c:pt>
                  <c:pt idx="190">
                    <c:v>nov</c:v>
                  </c:pt>
                  <c:pt idx="191">
                    <c:v>dic</c:v>
                  </c:pt>
                  <c:pt idx="192">
                    <c:v>ene</c:v>
                  </c:pt>
                  <c:pt idx="193">
                    <c:v>feb</c:v>
                  </c:pt>
                  <c:pt idx="194">
                    <c:v>mar</c:v>
                  </c:pt>
                  <c:pt idx="195">
                    <c:v>abr</c:v>
                  </c:pt>
                  <c:pt idx="196">
                    <c:v>may</c:v>
                  </c:pt>
                  <c:pt idx="197">
                    <c:v>jun</c:v>
                  </c:pt>
                  <c:pt idx="198">
                    <c:v>jul</c:v>
                  </c:pt>
                  <c:pt idx="199">
                    <c:v>ago</c:v>
                  </c:pt>
                  <c:pt idx="200">
                    <c:v>sep</c:v>
                  </c:pt>
                  <c:pt idx="201">
                    <c:v>oct</c:v>
                  </c:pt>
                  <c:pt idx="202">
                    <c:v>nov</c:v>
                  </c:pt>
                  <c:pt idx="203">
                    <c:v>dic</c:v>
                  </c:pt>
                  <c:pt idx="204">
                    <c:v>ene</c:v>
                  </c:pt>
                  <c:pt idx="205">
                    <c:v>feb</c:v>
                  </c:pt>
                  <c:pt idx="206">
                    <c:v>mar</c:v>
                  </c:pt>
                  <c:pt idx="207">
                    <c:v>abr</c:v>
                  </c:pt>
                  <c:pt idx="208">
                    <c:v>may</c:v>
                  </c:pt>
                  <c:pt idx="209">
                    <c:v>jun</c:v>
                  </c:pt>
                  <c:pt idx="210">
                    <c:v>jul</c:v>
                  </c:pt>
                  <c:pt idx="211">
                    <c:v>ago</c:v>
                  </c:pt>
                  <c:pt idx="212">
                    <c:v>sep</c:v>
                  </c:pt>
                  <c:pt idx="213">
                    <c:v>oct</c:v>
                  </c:pt>
                  <c:pt idx="214">
                    <c:v>nov</c:v>
                  </c:pt>
                  <c:pt idx="215">
                    <c:v>dic</c:v>
                  </c:pt>
                  <c:pt idx="216">
                    <c:v>ene</c:v>
                  </c:pt>
                  <c:pt idx="217">
                    <c:v>feb</c:v>
                  </c:pt>
                  <c:pt idx="218">
                    <c:v>mar</c:v>
                  </c:pt>
                  <c:pt idx="219">
                    <c:v>abr</c:v>
                  </c:pt>
                  <c:pt idx="220">
                    <c:v>may</c:v>
                  </c:pt>
                  <c:pt idx="221">
                    <c:v>jun</c:v>
                  </c:pt>
                  <c:pt idx="222">
                    <c:v>jul</c:v>
                  </c:pt>
                  <c:pt idx="223">
                    <c:v>ago</c:v>
                  </c:pt>
                  <c:pt idx="224">
                    <c:v>sep</c:v>
                  </c:pt>
                  <c:pt idx="225">
                    <c:v>oct</c:v>
                  </c:pt>
                  <c:pt idx="226">
                    <c:v>nov</c:v>
                  </c:pt>
                  <c:pt idx="227">
                    <c:v>dic</c:v>
                  </c:pt>
                  <c:pt idx="228">
                    <c:v>ene</c:v>
                  </c:pt>
                  <c:pt idx="229">
                    <c:v>feb</c:v>
                  </c:pt>
                  <c:pt idx="230">
                    <c:v>mar</c:v>
                  </c:pt>
                  <c:pt idx="231">
                    <c:v>abr</c:v>
                  </c:pt>
                  <c:pt idx="232">
                    <c:v>may</c:v>
                  </c:pt>
                  <c:pt idx="233">
                    <c:v>jun</c:v>
                  </c:pt>
                  <c:pt idx="234">
                    <c:v>jul</c:v>
                  </c:pt>
                  <c:pt idx="235">
                    <c:v>ago</c:v>
                  </c:pt>
                  <c:pt idx="236">
                    <c:v>sep</c:v>
                  </c:pt>
                  <c:pt idx="237">
                    <c:v>oct</c:v>
                  </c:pt>
                  <c:pt idx="238">
                    <c:v>nov</c:v>
                  </c:pt>
                  <c:pt idx="239">
                    <c:v>dic</c:v>
                  </c:pt>
                  <c:pt idx="240">
                    <c:v>ene</c:v>
                  </c:pt>
                  <c:pt idx="241">
                    <c:v>feb</c:v>
                  </c:pt>
                  <c:pt idx="242">
                    <c:v>mar</c:v>
                  </c:pt>
                  <c:pt idx="243">
                    <c:v>abr</c:v>
                  </c:pt>
                  <c:pt idx="244">
                    <c:v>may</c:v>
                  </c:pt>
                  <c:pt idx="245">
                    <c:v>jun</c:v>
                  </c:pt>
                </c:lvl>
                <c:lvl>
                  <c:pt idx="0">
                    <c:v>2004</c:v>
                  </c:pt>
                  <c:pt idx="12">
                    <c:v>2005</c:v>
                  </c:pt>
                  <c:pt idx="24">
                    <c:v>2006</c:v>
                  </c:pt>
                  <c:pt idx="36">
                    <c:v>2007</c:v>
                  </c:pt>
                  <c:pt idx="48">
                    <c:v>2008</c:v>
                  </c:pt>
                  <c:pt idx="60">
                    <c:v>2009</c:v>
                  </c:pt>
                  <c:pt idx="72">
                    <c:v>2010</c:v>
                  </c:pt>
                  <c:pt idx="84">
                    <c:v>2011</c:v>
                  </c:pt>
                  <c:pt idx="96">
                    <c:v>2012</c:v>
                  </c:pt>
                  <c:pt idx="108">
                    <c:v>2013</c:v>
                  </c:pt>
                  <c:pt idx="120">
                    <c:v>2014</c:v>
                  </c:pt>
                  <c:pt idx="132">
                    <c:v>2015</c:v>
                  </c:pt>
                  <c:pt idx="144">
                    <c:v>2016</c:v>
                  </c:pt>
                  <c:pt idx="156">
                    <c:v>2017</c:v>
                  </c:pt>
                  <c:pt idx="168">
                    <c:v>2018</c:v>
                  </c:pt>
                  <c:pt idx="180">
                    <c:v>2019</c:v>
                  </c:pt>
                  <c:pt idx="192">
                    <c:v>2020</c:v>
                  </c:pt>
                  <c:pt idx="204">
                    <c:v>2021</c:v>
                  </c:pt>
                  <c:pt idx="216">
                    <c:v>2022</c:v>
                  </c:pt>
                  <c:pt idx="228">
                    <c:v>2023</c:v>
                  </c:pt>
                  <c:pt idx="240">
                    <c:v>2024</c:v>
                  </c:pt>
                </c:lvl>
              </c:multiLvlStrCache>
            </c:multiLvlStrRef>
          </c:cat>
          <c:val>
            <c:numRef>
              <c:f>'Cuadro 10'!$C$6:$C$252</c:f>
              <c:numCache>
                <c:formatCode>0.0</c:formatCode>
                <c:ptCount val="247"/>
                <c:pt idx="0">
                  <c:v>150.13566475731082</c:v>
                </c:pt>
                <c:pt idx="1">
                  <c:v>86.101899306602348</c:v>
                </c:pt>
                <c:pt idx="2">
                  <c:v>94.784443774495017</c:v>
                </c:pt>
                <c:pt idx="3">
                  <c:v>104.91407898703646</c:v>
                </c:pt>
                <c:pt idx="4">
                  <c:v>90.44317154054869</c:v>
                </c:pt>
                <c:pt idx="5">
                  <c:v>102.38167018390112</c:v>
                </c:pt>
                <c:pt idx="6">
                  <c:v>109.617123907145</c:v>
                </c:pt>
                <c:pt idx="7">
                  <c:v>110.70244196563159</c:v>
                </c:pt>
                <c:pt idx="8">
                  <c:v>125.53512209828158</c:v>
                </c:pt>
                <c:pt idx="9">
                  <c:v>96.231534519143807</c:v>
                </c:pt>
                <c:pt idx="10">
                  <c:v>82.122399758818204</c:v>
                </c:pt>
                <c:pt idx="11">
                  <c:v>47.030449201085318</c:v>
                </c:pt>
                <c:pt idx="12">
                  <c:v>213.4458848356949</c:v>
                </c:pt>
                <c:pt idx="13">
                  <c:v>108.53180584865842</c:v>
                </c:pt>
                <c:pt idx="14">
                  <c:v>115.7672595719023</c:v>
                </c:pt>
                <c:pt idx="15">
                  <c:v>136.3883026831474</c:v>
                </c:pt>
                <c:pt idx="16">
                  <c:v>136.0265299969852</c:v>
                </c:pt>
                <c:pt idx="17">
                  <c:v>124.81157672595717</c:v>
                </c:pt>
                <c:pt idx="18">
                  <c:v>120.47030449201084</c:v>
                </c:pt>
                <c:pt idx="19">
                  <c:v>121.91739523665963</c:v>
                </c:pt>
                <c:pt idx="20">
                  <c:v>119.38498643352426</c:v>
                </c:pt>
                <c:pt idx="21">
                  <c:v>125.17334941211938</c:v>
                </c:pt>
                <c:pt idx="22">
                  <c:v>96.955079891468188</c:v>
                </c:pt>
                <c:pt idx="23">
                  <c:v>48.115767259571903</c:v>
                </c:pt>
                <c:pt idx="24">
                  <c:v>314.01869158878503</c:v>
                </c:pt>
                <c:pt idx="25">
                  <c:v>116.4908049442267</c:v>
                </c:pt>
                <c:pt idx="26">
                  <c:v>194.27193246909857</c:v>
                </c:pt>
                <c:pt idx="27">
                  <c:v>150.13566475731082</c:v>
                </c:pt>
                <c:pt idx="28">
                  <c:v>146.51793789568885</c:v>
                </c:pt>
                <c:pt idx="29">
                  <c:v>138.92071148628278</c:v>
                </c:pt>
                <c:pt idx="30">
                  <c:v>124.449804039795</c:v>
                </c:pt>
                <c:pt idx="31">
                  <c:v>131.68525776303886</c:v>
                </c:pt>
                <c:pt idx="32">
                  <c:v>133.85589388001205</c:v>
                </c:pt>
                <c:pt idx="33">
                  <c:v>95.146216460657214</c:v>
                </c:pt>
                <c:pt idx="34">
                  <c:v>83.56949050346698</c:v>
                </c:pt>
                <c:pt idx="35">
                  <c:v>44.49804039794995</c:v>
                </c:pt>
                <c:pt idx="36">
                  <c:v>366.83750376846547</c:v>
                </c:pt>
                <c:pt idx="37">
                  <c:v>153.02984624660837</c:v>
                </c:pt>
                <c:pt idx="38">
                  <c:v>183.41875188423273</c:v>
                </c:pt>
                <c:pt idx="39">
                  <c:v>188.12179680434127</c:v>
                </c:pt>
                <c:pt idx="40">
                  <c:v>187.39825143201688</c:v>
                </c:pt>
                <c:pt idx="41">
                  <c:v>163.52125414531201</c:v>
                </c:pt>
                <c:pt idx="42">
                  <c:v>176.18329816098884</c:v>
                </c:pt>
                <c:pt idx="43">
                  <c:v>182.33343382574614</c:v>
                </c:pt>
                <c:pt idx="44">
                  <c:v>185.22761531504369</c:v>
                </c:pt>
                <c:pt idx="45">
                  <c:v>177.26861621947543</c:v>
                </c:pt>
                <c:pt idx="46">
                  <c:v>119.38498643352426</c:v>
                </c:pt>
                <c:pt idx="47">
                  <c:v>119.38498643352426</c:v>
                </c:pt>
                <c:pt idx="48">
                  <c:v>411.33554416641545</c:v>
                </c:pt>
                <c:pt idx="49">
                  <c:v>196.08079589990953</c:v>
                </c:pt>
                <c:pt idx="50">
                  <c:v>163.52125414531201</c:v>
                </c:pt>
                <c:pt idx="51">
                  <c:v>231.17274645764243</c:v>
                </c:pt>
                <c:pt idx="52">
                  <c:v>210.91347603255954</c:v>
                </c:pt>
                <c:pt idx="53">
                  <c:v>194.27193246909857</c:v>
                </c:pt>
                <c:pt idx="54">
                  <c:v>214.89297558034366</c:v>
                </c:pt>
                <c:pt idx="55">
                  <c:v>171.4802532408803</c:v>
                </c:pt>
                <c:pt idx="56">
                  <c:v>211.27524871872171</c:v>
                </c:pt>
                <c:pt idx="57">
                  <c:v>148.32680132649983</c:v>
                </c:pt>
                <c:pt idx="58">
                  <c:v>109.2553512209828</c:v>
                </c:pt>
                <c:pt idx="59">
                  <c:v>61.863129333735301</c:v>
                </c:pt>
                <c:pt idx="60">
                  <c:v>304.97437443473012</c:v>
                </c:pt>
                <c:pt idx="61">
                  <c:v>167.86252637925836</c:v>
                </c:pt>
                <c:pt idx="62">
                  <c:v>177.9921615917998</c:v>
                </c:pt>
                <c:pt idx="63">
                  <c:v>176.90684353331324</c:v>
                </c:pt>
                <c:pt idx="64">
                  <c:v>175.09798010250225</c:v>
                </c:pt>
                <c:pt idx="65">
                  <c:v>187.03647874585468</c:v>
                </c:pt>
                <c:pt idx="66">
                  <c:v>201.14561350618027</c:v>
                </c:pt>
                <c:pt idx="67">
                  <c:v>172.92734398552909</c:v>
                </c:pt>
                <c:pt idx="68">
                  <c:v>171.4802532408803</c:v>
                </c:pt>
                <c:pt idx="69">
                  <c:v>150.49743744347302</c:v>
                </c:pt>
                <c:pt idx="70">
                  <c:v>128.79107627374134</c:v>
                </c:pt>
                <c:pt idx="71">
                  <c:v>81.760627072656007</c:v>
                </c:pt>
                <c:pt idx="72">
                  <c:v>379.13777509798007</c:v>
                </c:pt>
                <c:pt idx="73">
                  <c:v>207.65752185709977</c:v>
                </c:pt>
                <c:pt idx="74">
                  <c:v>279.28851371721436</c:v>
                </c:pt>
                <c:pt idx="75">
                  <c:v>237.68465480856196</c:v>
                </c:pt>
                <c:pt idx="76">
                  <c:v>260.4763340367802</c:v>
                </c:pt>
                <c:pt idx="77">
                  <c:v>249.26138076575216</c:v>
                </c:pt>
                <c:pt idx="78">
                  <c:v>238.4082001808863</c:v>
                </c:pt>
                <c:pt idx="79">
                  <c:v>229.00211034066928</c:v>
                </c:pt>
                <c:pt idx="80">
                  <c:v>279.28851371721436</c:v>
                </c:pt>
                <c:pt idx="81">
                  <c:v>213.0841121495327</c:v>
                </c:pt>
                <c:pt idx="82">
                  <c:v>239.85529092553512</c:v>
                </c:pt>
                <c:pt idx="83">
                  <c:v>170.39493518239374</c:v>
                </c:pt>
                <c:pt idx="84">
                  <c:v>519.1438046427495</c:v>
                </c:pt>
                <c:pt idx="85">
                  <c:v>297.73892071148629</c:v>
                </c:pt>
                <c:pt idx="86">
                  <c:v>333.55441664154353</c:v>
                </c:pt>
                <c:pt idx="87">
                  <c:v>299.18601145613508</c:v>
                </c:pt>
                <c:pt idx="88">
                  <c:v>294.48296653602648</c:v>
                </c:pt>
                <c:pt idx="89">
                  <c:v>321.25414531202892</c:v>
                </c:pt>
                <c:pt idx="90">
                  <c:v>327.4042809767862</c:v>
                </c:pt>
                <c:pt idx="91">
                  <c:v>338.25746156165206</c:v>
                </c:pt>
                <c:pt idx="92">
                  <c:v>349.11064214651788</c:v>
                </c:pt>
                <c:pt idx="93">
                  <c:v>289.41814892975577</c:v>
                </c:pt>
                <c:pt idx="94">
                  <c:v>270.96774193548384</c:v>
                </c:pt>
                <c:pt idx="95">
                  <c:v>163.88302683147421</c:v>
                </c:pt>
                <c:pt idx="96">
                  <c:v>623.33433825746147</c:v>
                </c:pt>
                <c:pt idx="97">
                  <c:v>337.89568887548984</c:v>
                </c:pt>
                <c:pt idx="98">
                  <c:v>408.44136267711787</c:v>
                </c:pt>
                <c:pt idx="99">
                  <c:v>298.82423876997285</c:v>
                </c:pt>
                <c:pt idx="100">
                  <c:v>356.70786855592399</c:v>
                </c:pt>
                <c:pt idx="101">
                  <c:v>315.46578233343376</c:v>
                </c:pt>
                <c:pt idx="102">
                  <c:v>356.70786855592399</c:v>
                </c:pt>
                <c:pt idx="103">
                  <c:v>375.52004823635815</c:v>
                </c:pt>
                <c:pt idx="104">
                  <c:v>283.26801326499844</c:v>
                </c:pt>
                <c:pt idx="105">
                  <c:v>316.91287307808255</c:v>
                </c:pt>
                <c:pt idx="106">
                  <c:v>252.15556225504972</c:v>
                </c:pt>
                <c:pt idx="107">
                  <c:v>157.00934579439252</c:v>
                </c:pt>
                <c:pt idx="108">
                  <c:v>638.52879107627371</c:v>
                </c:pt>
                <c:pt idx="109">
                  <c:v>329.21314440759721</c:v>
                </c:pt>
                <c:pt idx="110">
                  <c:v>349.83418751884233</c:v>
                </c:pt>
                <c:pt idx="111">
                  <c:v>416.03858908652393</c:v>
                </c:pt>
                <c:pt idx="112">
                  <c:v>422.91227012360559</c:v>
                </c:pt>
                <c:pt idx="113">
                  <c:v>345.85468797105818</c:v>
                </c:pt>
                <c:pt idx="114">
                  <c:v>411.69731685257761</c:v>
                </c:pt>
                <c:pt idx="115">
                  <c:v>348.38709677419348</c:v>
                </c:pt>
                <c:pt idx="116">
                  <c:v>335.00150738619232</c:v>
                </c:pt>
                <c:pt idx="117">
                  <c:v>411.69731685257761</c:v>
                </c:pt>
                <c:pt idx="118">
                  <c:v>275.67078685559238</c:v>
                </c:pt>
                <c:pt idx="119">
                  <c:v>222.49020198974975</c:v>
                </c:pt>
                <c:pt idx="120">
                  <c:v>565.0889357853481</c:v>
                </c:pt>
                <c:pt idx="121">
                  <c:v>326.31896291829963</c:v>
                </c:pt>
                <c:pt idx="122">
                  <c:v>273.13837805245703</c:v>
                </c:pt>
                <c:pt idx="123">
                  <c:v>280.0120590895387</c:v>
                </c:pt>
                <c:pt idx="124">
                  <c:v>298.46246608381068</c:v>
                </c:pt>
                <c:pt idx="125">
                  <c:v>253.96442568586068</c:v>
                </c:pt>
                <c:pt idx="126">
                  <c:v>281.09737714802532</c:v>
                </c:pt>
                <c:pt idx="127">
                  <c:v>278.20319565872774</c:v>
                </c:pt>
                <c:pt idx="128">
                  <c:v>258.30569791980702</c:v>
                </c:pt>
                <c:pt idx="129">
                  <c:v>226.46970153753392</c:v>
                </c:pt>
                <c:pt idx="130">
                  <c:v>195.71902321374733</c:v>
                </c:pt>
                <c:pt idx="131">
                  <c:v>143.98552909255352</c:v>
                </c:pt>
                <c:pt idx="132">
                  <c:v>336.08682544467888</c:v>
                </c:pt>
                <c:pt idx="133">
                  <c:v>233.34338257461562</c:v>
                </c:pt>
                <c:pt idx="134">
                  <c:v>249.26138076575216</c:v>
                </c:pt>
                <c:pt idx="135">
                  <c:v>270.60596924932167</c:v>
                </c:pt>
                <c:pt idx="136">
                  <c:v>234.79047331926438</c:v>
                </c:pt>
                <c:pt idx="137">
                  <c:v>283.99155863732284</c:v>
                </c:pt>
                <c:pt idx="138">
                  <c:v>307.86855592402776</c:v>
                </c:pt>
                <c:pt idx="139">
                  <c:v>297.37714802532412</c:v>
                </c:pt>
                <c:pt idx="140">
                  <c:v>369.36991257160082</c:v>
                </c:pt>
                <c:pt idx="141">
                  <c:v>313.29514621646064</c:v>
                </c:pt>
                <c:pt idx="142">
                  <c:v>254.3261983720229</c:v>
                </c:pt>
                <c:pt idx="143">
                  <c:v>183.41875188423273</c:v>
                </c:pt>
                <c:pt idx="144">
                  <c:v>335.36328007235448</c:v>
                </c:pt>
                <c:pt idx="145">
                  <c:v>260.11456135061798</c:v>
                </c:pt>
                <c:pt idx="146">
                  <c:v>285.43864938197163</c:v>
                </c:pt>
                <c:pt idx="147">
                  <c:v>309.67741935483872</c:v>
                </c:pt>
                <c:pt idx="148">
                  <c:v>352.00482363581551</c:v>
                </c:pt>
                <c:pt idx="149">
                  <c:v>276.39433222791678</c:v>
                </c:pt>
                <c:pt idx="150">
                  <c:v>357.06964124208616</c:v>
                </c:pt>
                <c:pt idx="151">
                  <c:v>350.91950557732889</c:v>
                </c:pt>
                <c:pt idx="152">
                  <c:v>380.58486584262886</c:v>
                </c:pt>
                <c:pt idx="153">
                  <c:v>312.20982815797407</c:v>
                </c:pt>
                <c:pt idx="154">
                  <c:v>308.5921012963521</c:v>
                </c:pt>
                <c:pt idx="155">
                  <c:v>219.9577931866144</c:v>
                </c:pt>
                <c:pt idx="156">
                  <c:v>516.61139583961403</c:v>
                </c:pt>
                <c:pt idx="157">
                  <c:v>341.87518842327404</c:v>
                </c:pt>
                <c:pt idx="158">
                  <c:v>416.4003617726861</c:v>
                </c:pt>
                <c:pt idx="159">
                  <c:v>346.57823334338252</c:v>
                </c:pt>
                <c:pt idx="160">
                  <c:v>409.1649080494422</c:v>
                </c:pt>
                <c:pt idx="161">
                  <c:v>416.76213445884838</c:v>
                </c:pt>
                <c:pt idx="162">
                  <c:v>436.29785951160682</c:v>
                </c:pt>
                <c:pt idx="163">
                  <c:v>417.12390714501055</c:v>
                </c:pt>
                <c:pt idx="164">
                  <c:v>380.94663852879103</c:v>
                </c:pt>
                <c:pt idx="165">
                  <c:v>403.3765450708471</c:v>
                </c:pt>
                <c:pt idx="166">
                  <c:v>363.58154959300572</c:v>
                </c:pt>
                <c:pt idx="167">
                  <c:v>234.06692794693998</c:v>
                </c:pt>
                <c:pt idx="168">
                  <c:v>689.1769671389809</c:v>
                </c:pt>
                <c:pt idx="169">
                  <c:v>380.22309315646663</c:v>
                </c:pt>
                <c:pt idx="170">
                  <c:v>435.21254145312025</c:v>
                </c:pt>
                <c:pt idx="171">
                  <c:v>407.35604461863124</c:v>
                </c:pt>
                <c:pt idx="172">
                  <c:v>493.09617123907145</c:v>
                </c:pt>
                <c:pt idx="173">
                  <c:v>371.90232137473618</c:v>
                </c:pt>
                <c:pt idx="174">
                  <c:v>333.19264395538136</c:v>
                </c:pt>
                <c:pt idx="175">
                  <c:v>327.76605366294842</c:v>
                </c:pt>
                <c:pt idx="176">
                  <c:v>273.86192342478137</c:v>
                </c:pt>
                <c:pt idx="177">
                  <c:v>261.1998794091046</c:v>
                </c:pt>
                <c:pt idx="178">
                  <c:v>193.54838709677418</c:v>
                </c:pt>
                <c:pt idx="179">
                  <c:v>134.21766656617424</c:v>
                </c:pt>
                <c:pt idx="180">
                  <c:v>311.12451009948745</c:v>
                </c:pt>
                <c:pt idx="181">
                  <c:v>192.82484172444978</c:v>
                </c:pt>
                <c:pt idx="182">
                  <c:v>179.43925233644859</c:v>
                </c:pt>
                <c:pt idx="183">
                  <c:v>196.08079589990953</c:v>
                </c:pt>
                <c:pt idx="184">
                  <c:v>180.88634308109738</c:v>
                </c:pt>
                <c:pt idx="185">
                  <c:v>172.56557129936689</c:v>
                </c:pt>
                <c:pt idx="186">
                  <c:v>236.59933675007534</c:v>
                </c:pt>
                <c:pt idx="187">
                  <c:v>204.76334036780224</c:v>
                </c:pt>
                <c:pt idx="188">
                  <c:v>168.58607175158272</c:v>
                </c:pt>
                <c:pt idx="189">
                  <c:v>134.57943925233644</c:v>
                </c:pt>
                <c:pt idx="190">
                  <c:v>113.95839614109133</c:v>
                </c:pt>
                <c:pt idx="191">
                  <c:v>83.931263189629178</c:v>
                </c:pt>
                <c:pt idx="192">
                  <c:v>210.55170334639732</c:v>
                </c:pt>
                <c:pt idx="193">
                  <c:v>129.15284895990351</c:v>
                </c:pt>
                <c:pt idx="194">
                  <c:v>68.013264998492602</c:v>
                </c:pt>
                <c:pt idx="195">
                  <c:v>37.262586674706057</c:v>
                </c:pt>
                <c:pt idx="196">
                  <c:v>107.08471510400963</c:v>
                </c:pt>
                <c:pt idx="197">
                  <c:v>61.863129333735301</c:v>
                </c:pt>
                <c:pt idx="198">
                  <c:v>95.507989146819412</c:v>
                </c:pt>
                <c:pt idx="199">
                  <c:v>129.8763943322279</c:v>
                </c:pt>
                <c:pt idx="200">
                  <c:v>130.9617123907145</c:v>
                </c:pt>
                <c:pt idx="201">
                  <c:v>144.70907446487789</c:v>
                </c:pt>
                <c:pt idx="202">
                  <c:v>142.1766656617425</c:v>
                </c:pt>
                <c:pt idx="203">
                  <c:v>71.99276454627676</c:v>
                </c:pt>
                <c:pt idx="204">
                  <c:v>204.40156768164002</c:v>
                </c:pt>
                <c:pt idx="205">
                  <c:v>124.81157672595717</c:v>
                </c:pt>
                <c:pt idx="206">
                  <c:v>145.43261983720228</c:v>
                </c:pt>
                <c:pt idx="207">
                  <c:v>126.25866747060597</c:v>
                </c:pt>
                <c:pt idx="208">
                  <c:v>108.17003316249622</c:v>
                </c:pt>
                <c:pt idx="209">
                  <c:v>155.92402773590592</c:v>
                </c:pt>
                <c:pt idx="210">
                  <c:v>138.55893880012059</c:v>
                </c:pt>
                <c:pt idx="211">
                  <c:v>129.8763943322279</c:v>
                </c:pt>
                <c:pt idx="212">
                  <c:v>129.8763943322279</c:v>
                </c:pt>
                <c:pt idx="213">
                  <c:v>97.678625263792568</c:v>
                </c:pt>
                <c:pt idx="214">
                  <c:v>106.36116973168525</c:v>
                </c:pt>
                <c:pt idx="215">
                  <c:v>56.798311727464565</c:v>
                </c:pt>
                <c:pt idx="216">
                  <c:v>166.0536629484474</c:v>
                </c:pt>
                <c:pt idx="217">
                  <c:v>103.10521555622549</c:v>
                </c:pt>
                <c:pt idx="218">
                  <c:v>124.81157672595717</c:v>
                </c:pt>
                <c:pt idx="219">
                  <c:v>140.72957491709374</c:v>
                </c:pt>
                <c:pt idx="220">
                  <c:v>125.17334941211938</c:v>
                </c:pt>
                <c:pt idx="221">
                  <c:v>124.449804039795</c:v>
                </c:pt>
                <c:pt idx="222">
                  <c:v>144.70907446487789</c:v>
                </c:pt>
                <c:pt idx="223">
                  <c:v>130.2381670183901</c:v>
                </c:pt>
                <c:pt idx="224">
                  <c:v>132.77057582152548</c:v>
                </c:pt>
                <c:pt idx="225">
                  <c:v>110.3406692794694</c:v>
                </c:pt>
                <c:pt idx="226">
                  <c:v>111.78776002411817</c:v>
                </c:pt>
                <c:pt idx="227">
                  <c:v>71.3</c:v>
                </c:pt>
                <c:pt idx="228">
                  <c:v>182.69520651190834</c:v>
                </c:pt>
                <c:pt idx="229">
                  <c:v>108.89357853482062</c:v>
                </c:pt>
                <c:pt idx="230">
                  <c:v>158.09466385287908</c:v>
                </c:pt>
                <c:pt idx="231">
                  <c:v>120.83207717817304</c:v>
                </c:pt>
                <c:pt idx="232">
                  <c:v>154.11516430509496</c:v>
                </c:pt>
                <c:pt idx="233">
                  <c:v>153.75339161893277</c:v>
                </c:pt>
                <c:pt idx="234">
                  <c:v>159.1799819113657</c:v>
                </c:pt>
                <c:pt idx="235">
                  <c:v>146.87971058185104</c:v>
                </c:pt>
                <c:pt idx="236">
                  <c:v>154.47693699125716</c:v>
                </c:pt>
                <c:pt idx="237">
                  <c:v>137.1118480554718</c:v>
                </c:pt>
                <c:pt idx="238">
                  <c:v>134.94121193849864</c:v>
                </c:pt>
                <c:pt idx="239">
                  <c:v>67.651492312330419</c:v>
                </c:pt>
                <c:pt idx="240">
                  <c:v>134.21766656617424</c:v>
                </c:pt>
                <c:pt idx="241">
                  <c:v>112.87307808260476</c:v>
                </c:pt>
                <c:pt idx="242">
                  <c:v>121.55562255049743</c:v>
                </c:pt>
                <c:pt idx="243">
                  <c:v>138.92071148628278</c:v>
                </c:pt>
                <c:pt idx="244">
                  <c:v>155.56225504974373</c:v>
                </c:pt>
                <c:pt idx="245">
                  <c:v>139.64425685860718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2B6-41F2-9998-1C67F24CE5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97359168"/>
        <c:axId val="1097361344"/>
      </c:lineChart>
      <c:catAx>
        <c:axId val="10973591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1097361344"/>
        <c:crosses val="autoZero"/>
        <c:auto val="1"/>
        <c:lblAlgn val="ctr"/>
        <c:lblOffset val="100"/>
        <c:noMultiLvlLbl val="0"/>
      </c:catAx>
      <c:valAx>
        <c:axId val="10973613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10973591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hyperlink" Target="#Indice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0</xdr:row>
      <xdr:rowOff>0</xdr:rowOff>
    </xdr:from>
    <xdr:to>
      <xdr:col>9</xdr:col>
      <xdr:colOff>0</xdr:colOff>
      <xdr:row>1</xdr:row>
      <xdr:rowOff>11206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A00-000005000000}"/>
            </a:ext>
          </a:extLst>
        </xdr:cNvPr>
        <xdr:cNvSpPr/>
      </xdr:nvSpPr>
      <xdr:spPr>
        <a:xfrm>
          <a:off x="6621780" y="0"/>
          <a:ext cx="784860" cy="194086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AR" sz="1100" b="1"/>
            <a:t>Indice</a:t>
          </a:r>
        </a:p>
      </xdr:txBody>
    </xdr:sp>
    <xdr:clientData/>
  </xdr:twoCellAnchor>
  <xdr:twoCellAnchor>
    <xdr:from>
      <xdr:col>6</xdr:col>
      <xdr:colOff>420218</xdr:colOff>
      <xdr:row>5</xdr:row>
      <xdr:rowOff>90766</xdr:rowOff>
    </xdr:from>
    <xdr:to>
      <xdr:col>17</xdr:col>
      <xdr:colOff>649940</xdr:colOff>
      <xdr:row>26</xdr:row>
      <xdr:rowOff>22412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56"/>
  <sheetViews>
    <sheetView showGridLines="0" tabSelected="1" zoomScale="85" zoomScaleNormal="85" workbookViewId="0">
      <pane ySplit="5" topLeftCell="A225" activePane="bottomLeft" state="frozen"/>
      <selection pane="bottomLeft" activeCell="F243" sqref="F243:F251"/>
    </sheetView>
  </sheetViews>
  <sheetFormatPr baseColWidth="10" defaultColWidth="11.42578125" defaultRowHeight="15" x14ac:dyDescent="0.25"/>
  <cols>
    <col min="1" max="1" width="6.42578125" customWidth="1"/>
    <col min="2" max="2" width="6" style="17" customWidth="1"/>
    <col min="3" max="3" width="12.42578125" style="17" customWidth="1"/>
    <col min="4" max="5" width="14" style="17" customWidth="1"/>
    <col min="6" max="6" width="20.7109375" style="17" customWidth="1"/>
  </cols>
  <sheetData>
    <row r="1" spans="1:6" x14ac:dyDescent="0.25">
      <c r="A1" s="25" t="s">
        <v>21</v>
      </c>
      <c r="B1" s="25"/>
      <c r="C1" s="25"/>
      <c r="D1" s="25"/>
      <c r="E1" s="25"/>
      <c r="F1" s="25"/>
    </row>
    <row r="2" spans="1:6" x14ac:dyDescent="0.25">
      <c r="A2" s="25"/>
      <c r="B2" s="25"/>
      <c r="C2" s="25"/>
      <c r="D2" s="25"/>
      <c r="E2" s="25"/>
      <c r="F2" s="25"/>
    </row>
    <row r="3" spans="1:6" x14ac:dyDescent="0.25">
      <c r="A3" s="1"/>
      <c r="B3" s="14"/>
      <c r="C3" s="14"/>
      <c r="D3" s="14"/>
      <c r="E3" s="14"/>
      <c r="F3" s="14"/>
    </row>
    <row r="4" spans="1:6" x14ac:dyDescent="0.25">
      <c r="A4" s="2"/>
      <c r="B4" s="15"/>
      <c r="C4" s="15"/>
      <c r="D4" s="15"/>
      <c r="E4" s="15"/>
      <c r="F4" s="15"/>
    </row>
    <row r="5" spans="1:6" s="5" customFormat="1" ht="49.5" customHeight="1" x14ac:dyDescent="0.2">
      <c r="A5" s="3" t="s">
        <v>0</v>
      </c>
      <c r="B5" s="3" t="s">
        <v>1</v>
      </c>
      <c r="C5" s="4" t="s">
        <v>2</v>
      </c>
      <c r="D5" s="4" t="s">
        <v>3</v>
      </c>
      <c r="E5" s="4" t="s">
        <v>4</v>
      </c>
      <c r="F5" s="4" t="s">
        <v>5</v>
      </c>
    </row>
    <row r="6" spans="1:6" x14ac:dyDescent="0.25">
      <c r="A6" s="6">
        <v>2004</v>
      </c>
      <c r="B6" s="16" t="s">
        <v>6</v>
      </c>
      <c r="C6" s="12">
        <v>150.13566475731082</v>
      </c>
      <c r="D6" s="12" t="s">
        <v>20</v>
      </c>
      <c r="E6" s="12" t="s">
        <v>20</v>
      </c>
      <c r="F6" s="12" t="s">
        <v>20</v>
      </c>
    </row>
    <row r="7" spans="1:6" x14ac:dyDescent="0.25">
      <c r="A7" s="6"/>
      <c r="B7" s="16" t="s">
        <v>7</v>
      </c>
      <c r="C7" s="12">
        <v>86.101899306602348</v>
      </c>
      <c r="D7" s="12">
        <f>(C7/C6-1)*100</f>
        <v>-42.650602409638559</v>
      </c>
      <c r="E7" s="12" t="s">
        <v>20</v>
      </c>
      <c r="F7" s="12" t="s">
        <v>20</v>
      </c>
    </row>
    <row r="8" spans="1:6" x14ac:dyDescent="0.25">
      <c r="A8" s="6"/>
      <c r="B8" s="16" t="s">
        <v>8</v>
      </c>
      <c r="C8" s="12">
        <v>94.784443774495017</v>
      </c>
      <c r="D8" s="12">
        <f t="shared" ref="D8:D71" si="0">(C8/C7-1)*100</f>
        <v>10.084033613445364</v>
      </c>
      <c r="E8" s="12" t="s">
        <v>20</v>
      </c>
      <c r="F8" s="12" t="s">
        <v>20</v>
      </c>
    </row>
    <row r="9" spans="1:6" x14ac:dyDescent="0.25">
      <c r="A9" s="6"/>
      <c r="B9" s="16" t="s">
        <v>9</v>
      </c>
      <c r="C9" s="12">
        <v>104.91407898703646</v>
      </c>
      <c r="D9" s="12">
        <f t="shared" si="0"/>
        <v>10.687022900763354</v>
      </c>
      <c r="E9" s="12" t="s">
        <v>20</v>
      </c>
      <c r="F9" s="12" t="s">
        <v>20</v>
      </c>
    </row>
    <row r="10" spans="1:6" x14ac:dyDescent="0.25">
      <c r="A10" s="6"/>
      <c r="B10" s="16" t="s">
        <v>10</v>
      </c>
      <c r="C10" s="12">
        <v>90.44317154054869</v>
      </c>
      <c r="D10" s="12">
        <f t="shared" si="0"/>
        <v>-13.793103448275845</v>
      </c>
      <c r="E10" s="12" t="s">
        <v>20</v>
      </c>
      <c r="F10" s="12" t="s">
        <v>20</v>
      </c>
    </row>
    <row r="11" spans="1:6" x14ac:dyDescent="0.25">
      <c r="A11" s="6"/>
      <c r="B11" s="16" t="s">
        <v>11</v>
      </c>
      <c r="C11" s="12">
        <v>102.38167018390112</v>
      </c>
      <c r="D11" s="12">
        <f t="shared" si="0"/>
        <v>13.200000000000012</v>
      </c>
      <c r="E11" s="12" t="s">
        <v>20</v>
      </c>
      <c r="F11" s="12" t="s">
        <v>20</v>
      </c>
    </row>
    <row r="12" spans="1:6" x14ac:dyDescent="0.25">
      <c r="A12" s="6"/>
      <c r="B12" s="16" t="s">
        <v>12</v>
      </c>
      <c r="C12" s="12">
        <v>109.617123907145</v>
      </c>
      <c r="D12" s="12">
        <f t="shared" si="0"/>
        <v>7.0671378091872628</v>
      </c>
      <c r="E12" s="12" t="s">
        <v>20</v>
      </c>
      <c r="F12" s="12" t="s">
        <v>20</v>
      </c>
    </row>
    <row r="13" spans="1:6" x14ac:dyDescent="0.25">
      <c r="A13" s="6"/>
      <c r="B13" s="16" t="s">
        <v>13</v>
      </c>
      <c r="C13" s="12">
        <v>110.70244196563159</v>
      </c>
      <c r="D13" s="12">
        <f t="shared" si="0"/>
        <v>0.99009900990099098</v>
      </c>
      <c r="E13" s="12" t="s">
        <v>20</v>
      </c>
      <c r="F13" s="12" t="s">
        <v>20</v>
      </c>
    </row>
    <row r="14" spans="1:6" x14ac:dyDescent="0.25">
      <c r="A14" s="6"/>
      <c r="B14" s="16" t="s">
        <v>14</v>
      </c>
      <c r="C14" s="12">
        <v>125.53512209828158</v>
      </c>
      <c r="D14" s="12">
        <f t="shared" si="0"/>
        <v>13.398692810457513</v>
      </c>
      <c r="E14" s="12" t="s">
        <v>20</v>
      </c>
      <c r="F14" s="12" t="s">
        <v>20</v>
      </c>
    </row>
    <row r="15" spans="1:6" x14ac:dyDescent="0.25">
      <c r="A15" s="6"/>
      <c r="B15" s="16" t="s">
        <v>15</v>
      </c>
      <c r="C15" s="12">
        <v>96.231534519143807</v>
      </c>
      <c r="D15" s="12">
        <f t="shared" si="0"/>
        <v>-23.342939481268012</v>
      </c>
      <c r="E15" s="12" t="s">
        <v>20</v>
      </c>
      <c r="F15" s="12" t="s">
        <v>20</v>
      </c>
    </row>
    <row r="16" spans="1:6" x14ac:dyDescent="0.25">
      <c r="A16" s="6"/>
      <c r="B16" s="16" t="s">
        <v>16</v>
      </c>
      <c r="C16" s="12">
        <v>82.122399758818204</v>
      </c>
      <c r="D16" s="12">
        <f t="shared" si="0"/>
        <v>-14.661654135338352</v>
      </c>
      <c r="E16" s="12" t="s">
        <v>20</v>
      </c>
      <c r="F16" s="12" t="s">
        <v>20</v>
      </c>
    </row>
    <row r="17" spans="1:6" x14ac:dyDescent="0.25">
      <c r="A17" s="6"/>
      <c r="B17" s="16" t="s">
        <v>17</v>
      </c>
      <c r="C17" s="12">
        <v>47.030449201085318</v>
      </c>
      <c r="D17" s="12">
        <f t="shared" si="0"/>
        <v>-42.731277533039645</v>
      </c>
      <c r="E17" s="12" t="s">
        <v>20</v>
      </c>
      <c r="F17" s="12" t="s">
        <v>20</v>
      </c>
    </row>
    <row r="18" spans="1:6" x14ac:dyDescent="0.25">
      <c r="A18" s="6">
        <v>2005</v>
      </c>
      <c r="B18" s="16" t="s">
        <v>6</v>
      </c>
      <c r="C18" s="12">
        <v>213.4458848356949</v>
      </c>
      <c r="D18" s="12">
        <f t="shared" si="0"/>
        <v>353.84615384615381</v>
      </c>
      <c r="E18" s="12">
        <f>(((C18/C6)-1)*100)</f>
        <v>42.168674698795172</v>
      </c>
      <c r="F18" s="12">
        <f>((SUM(C18)/SUM(C6)-1)*100)</f>
        <v>42.168674698795172</v>
      </c>
    </row>
    <row r="19" spans="1:6" x14ac:dyDescent="0.25">
      <c r="A19" s="6"/>
      <c r="B19" s="16" t="s">
        <v>7</v>
      </c>
      <c r="C19" s="12">
        <v>108.53180584865842</v>
      </c>
      <c r="D19" s="12">
        <f t="shared" si="0"/>
        <v>-49.152542372881356</v>
      </c>
      <c r="E19" s="12">
        <f t="shared" ref="E19:E82" si="1">(((C19/C7)-1)*100)</f>
        <v>26.050420168067223</v>
      </c>
      <c r="F19" s="12">
        <f>((SUM(C18:C19)/SUM(C6:C7)-1)*100)</f>
        <v>36.294027565084221</v>
      </c>
    </row>
    <row r="20" spans="1:6" x14ac:dyDescent="0.25">
      <c r="A20" s="6"/>
      <c r="B20" s="16" t="s">
        <v>8</v>
      </c>
      <c r="C20" s="12">
        <v>115.7672595719023</v>
      </c>
      <c r="D20" s="12">
        <f t="shared" si="0"/>
        <v>6.666666666666643</v>
      </c>
      <c r="E20" s="12">
        <f t="shared" si="1"/>
        <v>22.137404580152655</v>
      </c>
      <c r="F20" s="12">
        <f>((SUM(C18:C20)/SUM(C6:C8)-1)*100)</f>
        <v>32.240437158469938</v>
      </c>
    </row>
    <row r="21" spans="1:6" x14ac:dyDescent="0.25">
      <c r="A21" s="6"/>
      <c r="B21" s="16" t="s">
        <v>9</v>
      </c>
      <c r="C21" s="12">
        <v>136.3883026831474</v>
      </c>
      <c r="D21" s="12">
        <f t="shared" si="0"/>
        <v>17.812500000000007</v>
      </c>
      <c r="E21" s="12">
        <f t="shared" si="1"/>
        <v>30.000000000000004</v>
      </c>
      <c r="F21" s="12">
        <f>((SUM(C18:C21)/SUM(C6:C9)-1)*100)</f>
        <v>31.701244813278006</v>
      </c>
    </row>
    <row r="22" spans="1:6" x14ac:dyDescent="0.25">
      <c r="A22" s="6"/>
      <c r="B22" s="16" t="s">
        <v>10</v>
      </c>
      <c r="C22" s="12">
        <v>136.0265299969852</v>
      </c>
      <c r="D22" s="12">
        <f t="shared" si="0"/>
        <v>-0.26525198938992522</v>
      </c>
      <c r="E22" s="12">
        <f t="shared" si="1"/>
        <v>50.399999999999977</v>
      </c>
      <c r="F22" s="12">
        <f>((SUM(C18:C22)/SUM(C6:C10)-1)*100)</f>
        <v>34.914089347079049</v>
      </c>
    </row>
    <row r="23" spans="1:6" x14ac:dyDescent="0.25">
      <c r="A23" s="6"/>
      <c r="B23" s="16" t="s">
        <v>11</v>
      </c>
      <c r="C23" s="12">
        <v>124.81157672595717</v>
      </c>
      <c r="D23" s="12">
        <f t="shared" si="0"/>
        <v>-8.2446808510638352</v>
      </c>
      <c r="E23" s="12">
        <f t="shared" si="1"/>
        <v>21.908127208480543</v>
      </c>
      <c r="F23" s="12">
        <f>((SUM(C18:C23)/SUM(C6:C11)-1)*100)</f>
        <v>32.79631760644417</v>
      </c>
    </row>
    <row r="24" spans="1:6" x14ac:dyDescent="0.25">
      <c r="A24" s="6"/>
      <c r="B24" s="16" t="s">
        <v>12</v>
      </c>
      <c r="C24" s="12">
        <v>120.47030449201084</v>
      </c>
      <c r="D24" s="12">
        <f t="shared" si="0"/>
        <v>-3.4782608695652084</v>
      </c>
      <c r="E24" s="12">
        <f t="shared" si="1"/>
        <v>9.9009900990099098</v>
      </c>
      <c r="F24" s="12">
        <f>((SUM(C18:C24)/SUM(C6:C12)-1)*100)</f>
        <v>29.397354238118556</v>
      </c>
    </row>
    <row r="25" spans="1:6" x14ac:dyDescent="0.25">
      <c r="A25" s="6"/>
      <c r="B25" s="16" t="s">
        <v>13</v>
      </c>
      <c r="C25" s="12">
        <v>121.91739523665963</v>
      </c>
      <c r="D25" s="12">
        <f t="shared" si="0"/>
        <v>1.2012012012012185</v>
      </c>
      <c r="E25" s="12">
        <f t="shared" si="1"/>
        <v>10.130718954248374</v>
      </c>
      <c r="F25" s="12">
        <f>((SUM(C18:C25)/SUM(C6:C13)-1)*100)</f>
        <v>26.885385598636557</v>
      </c>
    </row>
    <row r="26" spans="1:6" x14ac:dyDescent="0.25">
      <c r="A26" s="6"/>
      <c r="B26" s="16" t="s">
        <v>14</v>
      </c>
      <c r="C26" s="12">
        <v>119.38498643352426</v>
      </c>
      <c r="D26" s="12">
        <f t="shared" si="0"/>
        <v>-2.0771513353115778</v>
      </c>
      <c r="E26" s="12">
        <f t="shared" si="1"/>
        <v>-4.8991354466858876</v>
      </c>
      <c r="F26" s="12">
        <f>((SUM(C18:C26)/SUM(C6:C14)-1)*100)</f>
        <v>22.791388270230151</v>
      </c>
    </row>
    <row r="27" spans="1:6" x14ac:dyDescent="0.25">
      <c r="A27" s="6"/>
      <c r="B27" s="16" t="s">
        <v>15</v>
      </c>
      <c r="C27" s="12">
        <v>125.17334941211938</v>
      </c>
      <c r="D27" s="12">
        <f t="shared" si="0"/>
        <v>4.8484848484848575</v>
      </c>
      <c r="E27" s="12">
        <f t="shared" si="1"/>
        <v>30.075187969924812</v>
      </c>
      <c r="F27" s="12">
        <f>((SUM(C18:C27)/SUM(C6:C15)-1)*100)</f>
        <v>23.445945945945933</v>
      </c>
    </row>
    <row r="28" spans="1:6" x14ac:dyDescent="0.25">
      <c r="A28" s="6"/>
      <c r="B28" s="16" t="s">
        <v>16</v>
      </c>
      <c r="C28" s="12">
        <v>96.955079891468188</v>
      </c>
      <c r="D28" s="12">
        <f t="shared" si="0"/>
        <v>-22.543352601156073</v>
      </c>
      <c r="E28" s="12">
        <f t="shared" si="1"/>
        <v>18.061674008810581</v>
      </c>
      <c r="F28" s="12">
        <f>((SUM(C18:C28)/SUM(C6:C16)-1)*100)</f>
        <v>23.062441167241921</v>
      </c>
    </row>
    <row r="29" spans="1:6" x14ac:dyDescent="0.25">
      <c r="A29" s="6"/>
      <c r="B29" s="16" t="s">
        <v>17</v>
      </c>
      <c r="C29" s="12">
        <v>48.115767259571903</v>
      </c>
      <c r="D29" s="12">
        <f t="shared" si="0"/>
        <v>-50.373134328358205</v>
      </c>
      <c r="E29" s="12">
        <f t="shared" si="1"/>
        <v>2.3076923076922995</v>
      </c>
      <c r="F29" s="12">
        <f>((SUM(C18:C29)/SUM(C6:C17)-1)*100)</f>
        <v>22.249020198974989</v>
      </c>
    </row>
    <row r="30" spans="1:6" x14ac:dyDescent="0.25">
      <c r="A30" s="6">
        <v>2006</v>
      </c>
      <c r="B30" s="16" t="s">
        <v>6</v>
      </c>
      <c r="C30" s="12">
        <v>314.01869158878503</v>
      </c>
      <c r="D30" s="12">
        <f t="shared" si="0"/>
        <v>552.63157894736844</v>
      </c>
      <c r="E30" s="12">
        <f t="shared" si="1"/>
        <v>47.118644067796602</v>
      </c>
      <c r="F30" s="12">
        <f>((SUM(C30)/SUM(C18)-1)*100)</f>
        <v>47.118644067796602</v>
      </c>
    </row>
    <row r="31" spans="1:6" x14ac:dyDescent="0.25">
      <c r="A31" s="6"/>
      <c r="B31" s="16" t="s">
        <v>7</v>
      </c>
      <c r="C31" s="12">
        <v>116.4908049442267</v>
      </c>
      <c r="D31" s="12">
        <f t="shared" si="0"/>
        <v>-62.903225806451623</v>
      </c>
      <c r="E31" s="12">
        <f t="shared" si="1"/>
        <v>7.333333333333325</v>
      </c>
      <c r="F31" s="12">
        <f>((SUM(C30:C31)/SUM(C18:C19)-1)*100)</f>
        <v>33.707865168539321</v>
      </c>
    </row>
    <row r="32" spans="1:6" x14ac:dyDescent="0.25">
      <c r="A32" s="6"/>
      <c r="B32" s="16" t="s">
        <v>8</v>
      </c>
      <c r="C32" s="12">
        <v>194.27193246909857</v>
      </c>
      <c r="D32" s="12">
        <f t="shared" si="0"/>
        <v>66.77018633540375</v>
      </c>
      <c r="E32" s="12">
        <f t="shared" si="1"/>
        <v>67.812500000000028</v>
      </c>
      <c r="F32" s="12">
        <f>((SUM(C30:C32)/SUM(C18:C20)-1)*100)</f>
        <v>42.727272727272727</v>
      </c>
    </row>
    <row r="33" spans="1:6" x14ac:dyDescent="0.25">
      <c r="A33" s="6"/>
      <c r="B33" s="16" t="s">
        <v>9</v>
      </c>
      <c r="C33" s="12">
        <v>150.13566475731082</v>
      </c>
      <c r="D33" s="12">
        <f t="shared" si="0"/>
        <v>-22.718808193668526</v>
      </c>
      <c r="E33" s="12">
        <f t="shared" si="1"/>
        <v>10.07957559681698</v>
      </c>
      <c r="F33" s="12">
        <f>((SUM(C30:C33)/SUM(C18:C21)-1)*100)</f>
        <v>34.971644612476346</v>
      </c>
    </row>
    <row r="34" spans="1:6" x14ac:dyDescent="0.25">
      <c r="A34" s="6"/>
      <c r="B34" s="16" t="s">
        <v>10</v>
      </c>
      <c r="C34" s="12">
        <v>146.51793789568885</v>
      </c>
      <c r="D34" s="12">
        <f t="shared" si="0"/>
        <v>-2.4096385542168863</v>
      </c>
      <c r="E34" s="12">
        <f t="shared" si="1"/>
        <v>7.7127659574468099</v>
      </c>
      <c r="F34" s="12">
        <f>((SUM(C30:C34)/SUM(C18:C22)-1)*100)</f>
        <v>29.750382068262837</v>
      </c>
    </row>
    <row r="35" spans="1:6" x14ac:dyDescent="0.25">
      <c r="A35" s="6"/>
      <c r="B35" s="16" t="s">
        <v>11</v>
      </c>
      <c r="C35" s="12">
        <v>138.92071148628278</v>
      </c>
      <c r="D35" s="12">
        <f t="shared" si="0"/>
        <v>-5.1851851851851709</v>
      </c>
      <c r="E35" s="12">
        <f t="shared" si="1"/>
        <v>11.30434782608698</v>
      </c>
      <c r="F35" s="12">
        <f>((SUM(C30:C35)/SUM(C18:C23)-1)*100)</f>
        <v>26.993067590987852</v>
      </c>
    </row>
    <row r="36" spans="1:6" x14ac:dyDescent="0.25">
      <c r="A36" s="6"/>
      <c r="B36" s="16" t="s">
        <v>12</v>
      </c>
      <c r="C36" s="12">
        <v>124.449804039795</v>
      </c>
      <c r="D36" s="12">
        <f t="shared" si="0"/>
        <v>-10.416666666666663</v>
      </c>
      <c r="E36" s="12">
        <f t="shared" si="1"/>
        <v>3.3033033033033066</v>
      </c>
      <c r="F36" s="12">
        <f>((SUM(C30:C36)/SUM(C18:C24)-1)*100)</f>
        <v>24.006058311245738</v>
      </c>
    </row>
    <row r="37" spans="1:6" x14ac:dyDescent="0.25">
      <c r="A37" s="6"/>
      <c r="B37" s="16" t="s">
        <v>13</v>
      </c>
      <c r="C37" s="12">
        <v>131.68525776303886</v>
      </c>
      <c r="D37" s="12">
        <f t="shared" si="0"/>
        <v>5.8139534883720589</v>
      </c>
      <c r="E37" s="12">
        <f t="shared" si="1"/>
        <v>8.0118694362017564</v>
      </c>
      <c r="F37" s="12">
        <f>((SUM(C30:C37)/SUM(C18:C25)-1)*100)</f>
        <v>22.196104768300849</v>
      </c>
    </row>
    <row r="38" spans="1:6" x14ac:dyDescent="0.25">
      <c r="A38" s="6"/>
      <c r="B38" s="16" t="s">
        <v>14</v>
      </c>
      <c r="C38" s="12">
        <v>133.85589388001205</v>
      </c>
      <c r="D38" s="12">
        <f t="shared" si="0"/>
        <v>1.6483516483516647</v>
      </c>
      <c r="E38" s="12">
        <f t="shared" si="1"/>
        <v>12.12121212121211</v>
      </c>
      <c r="F38" s="12">
        <f>((SUM(C30:C38)/SUM(C18:C26)-1)*100)</f>
        <v>21.1910519951632</v>
      </c>
    </row>
    <row r="39" spans="1:6" x14ac:dyDescent="0.25">
      <c r="A39" s="6"/>
      <c r="B39" s="16" t="s">
        <v>15</v>
      </c>
      <c r="C39" s="12">
        <v>95.146216460657214</v>
      </c>
      <c r="D39" s="12">
        <f t="shared" si="0"/>
        <v>-28.918918918918912</v>
      </c>
      <c r="E39" s="12">
        <f t="shared" si="1"/>
        <v>-23.988439306358377</v>
      </c>
      <c r="F39" s="12">
        <f>((SUM(C30:C39)/SUM(C18:C27)-1)*100)</f>
        <v>16.912972085385846</v>
      </c>
    </row>
    <row r="40" spans="1:6" x14ac:dyDescent="0.25">
      <c r="A40" s="6"/>
      <c r="B40" s="16" t="s">
        <v>16</v>
      </c>
      <c r="C40" s="12">
        <v>83.56949050346698</v>
      </c>
      <c r="D40" s="12">
        <f t="shared" si="0"/>
        <v>-12.167300380228141</v>
      </c>
      <c r="E40" s="12">
        <f t="shared" si="1"/>
        <v>-13.805970149253731</v>
      </c>
      <c r="F40" s="12">
        <f>((SUM(C30:C40)/SUM(C18:C28)-1)*100)</f>
        <v>14.813870474247803</v>
      </c>
    </row>
    <row r="41" spans="1:6" x14ac:dyDescent="0.25">
      <c r="A41" s="6"/>
      <c r="B41" s="16" t="s">
        <v>17</v>
      </c>
      <c r="C41" s="12">
        <v>44.49804039794995</v>
      </c>
      <c r="D41" s="12">
        <f t="shared" si="0"/>
        <v>-46.753246753246756</v>
      </c>
      <c r="E41" s="12">
        <f t="shared" si="1"/>
        <v>-7.5187969924812137</v>
      </c>
      <c r="F41" s="12">
        <f>((SUM(C30:C41)/SUM(C18:C29)-1)*100)</f>
        <v>14.081381011097394</v>
      </c>
    </row>
    <row r="42" spans="1:6" x14ac:dyDescent="0.25">
      <c r="A42" s="6">
        <v>2007</v>
      </c>
      <c r="B42" s="16" t="s">
        <v>6</v>
      </c>
      <c r="C42" s="12">
        <v>366.83750376846547</v>
      </c>
      <c r="D42" s="12">
        <f t="shared" si="0"/>
        <v>724.39024390243901</v>
      </c>
      <c r="E42" s="12">
        <f t="shared" si="1"/>
        <v>16.820276497695865</v>
      </c>
      <c r="F42" s="12">
        <f>((SUM(C42)/SUM(C30)-1)*100)</f>
        <v>16.820276497695865</v>
      </c>
    </row>
    <row r="43" spans="1:6" x14ac:dyDescent="0.25">
      <c r="A43" s="6"/>
      <c r="B43" s="16" t="s">
        <v>7</v>
      </c>
      <c r="C43" s="12">
        <v>153.02984624660837</v>
      </c>
      <c r="D43" s="12">
        <f t="shared" si="0"/>
        <v>-58.284023668639051</v>
      </c>
      <c r="E43" s="12">
        <f t="shared" si="1"/>
        <v>31.366459627329203</v>
      </c>
      <c r="F43" s="12">
        <f>((SUM(C42:C43)/SUM(C30:C31)-1)*100)</f>
        <v>20.756302521008418</v>
      </c>
    </row>
    <row r="44" spans="1:6" x14ac:dyDescent="0.25">
      <c r="A44" s="6"/>
      <c r="B44" s="16" t="s">
        <v>8</v>
      </c>
      <c r="C44" s="12">
        <v>183.41875188423273</v>
      </c>
      <c r="D44" s="12">
        <f t="shared" si="0"/>
        <v>19.8581560283688</v>
      </c>
      <c r="E44" s="12">
        <f t="shared" si="1"/>
        <v>-5.5865921787709443</v>
      </c>
      <c r="F44" s="12">
        <f>((SUM(C42:C44)/SUM(C30:C32)-1)*100)</f>
        <v>12.565141864504925</v>
      </c>
    </row>
    <row r="45" spans="1:6" x14ac:dyDescent="0.25">
      <c r="A45" s="6"/>
      <c r="B45" s="16" t="s">
        <v>9</v>
      </c>
      <c r="C45" s="12">
        <v>188.12179680434127</v>
      </c>
      <c r="D45" s="12">
        <f t="shared" si="0"/>
        <v>2.5641025641025772</v>
      </c>
      <c r="E45" s="12">
        <f t="shared" si="1"/>
        <v>25.30120481927711</v>
      </c>
      <c r="F45" s="12">
        <f>((SUM(C42:C45)/SUM(C30:C33)-1)*100)</f>
        <v>15.032679738562106</v>
      </c>
    </row>
    <row r="46" spans="1:6" x14ac:dyDescent="0.25">
      <c r="A46" s="6"/>
      <c r="B46" s="16" t="s">
        <v>10</v>
      </c>
      <c r="C46" s="12">
        <v>187.39825143201688</v>
      </c>
      <c r="D46" s="12">
        <f t="shared" si="0"/>
        <v>-0.38461538461538325</v>
      </c>
      <c r="E46" s="12">
        <f t="shared" si="1"/>
        <v>27.901234567901255</v>
      </c>
      <c r="F46" s="12">
        <f>((SUM(C42:C46)/SUM(C30:C34)-1)*100)</f>
        <v>17.078916372202603</v>
      </c>
    </row>
    <row r="47" spans="1:6" x14ac:dyDescent="0.25">
      <c r="A47" s="6"/>
      <c r="B47" s="16" t="s">
        <v>11</v>
      </c>
      <c r="C47" s="12">
        <v>163.52125414531201</v>
      </c>
      <c r="D47" s="12">
        <f t="shared" si="0"/>
        <v>-12.741312741312749</v>
      </c>
      <c r="E47" s="12">
        <f t="shared" si="1"/>
        <v>17.708333333333325</v>
      </c>
      <c r="F47" s="12">
        <f>((SUM(C42:C47)/SUM(C30:C35)-1)*100)</f>
        <v>17.161378369157298</v>
      </c>
    </row>
    <row r="48" spans="1:6" x14ac:dyDescent="0.25">
      <c r="A48" s="6"/>
      <c r="B48" s="16" t="s">
        <v>12</v>
      </c>
      <c r="C48" s="12">
        <v>176.18329816098884</v>
      </c>
      <c r="D48" s="12">
        <f t="shared" si="0"/>
        <v>7.7433628318584136</v>
      </c>
      <c r="E48" s="12">
        <f t="shared" si="1"/>
        <v>41.569767441860449</v>
      </c>
      <c r="F48" s="12">
        <f>((SUM(C42:C48)/SUM(C30:C36)-1)*100)</f>
        <v>19.725190839694662</v>
      </c>
    </row>
    <row r="49" spans="1:6" x14ac:dyDescent="0.25">
      <c r="A49" s="6"/>
      <c r="B49" s="16" t="s">
        <v>13</v>
      </c>
      <c r="C49" s="12">
        <v>182.33343382574614</v>
      </c>
      <c r="D49" s="12">
        <f t="shared" si="0"/>
        <v>3.4907597535934309</v>
      </c>
      <c r="E49" s="12">
        <f t="shared" si="1"/>
        <v>38.461538461538481</v>
      </c>
      <c r="F49" s="12">
        <f>((SUM(C42:C49)/SUM(C30:C37)-1)*100)</f>
        <v>21.599340478153351</v>
      </c>
    </row>
    <row r="50" spans="1:6" x14ac:dyDescent="0.25">
      <c r="A50" s="6"/>
      <c r="B50" s="16" t="s">
        <v>14</v>
      </c>
      <c r="C50" s="12">
        <v>185.22761531504369</v>
      </c>
      <c r="D50" s="12">
        <f t="shared" si="0"/>
        <v>1.5873015873015817</v>
      </c>
      <c r="E50" s="12">
        <f t="shared" si="1"/>
        <v>38.378378378378365</v>
      </c>
      <c r="F50" s="12">
        <f>((SUM(C42:C50)/SUM(C30:C38)-1)*100)</f>
        <v>23.14791718633078</v>
      </c>
    </row>
    <row r="51" spans="1:6" x14ac:dyDescent="0.25">
      <c r="A51" s="6"/>
      <c r="B51" s="16" t="s">
        <v>15</v>
      </c>
      <c r="C51" s="12">
        <v>177.26861621947543</v>
      </c>
      <c r="D51" s="12">
        <f t="shared" si="0"/>
        <v>-4.2968749999999893</v>
      </c>
      <c r="E51" s="12">
        <f t="shared" si="1"/>
        <v>86.311787072243362</v>
      </c>
      <c r="F51" s="12">
        <f>((SUM(C42:C51)/SUM(C30:C39)-1)*100)</f>
        <v>27.036516853932625</v>
      </c>
    </row>
    <row r="52" spans="1:6" x14ac:dyDescent="0.25">
      <c r="A52" s="6"/>
      <c r="B52" s="16" t="s">
        <v>16</v>
      </c>
      <c r="C52" s="12">
        <v>119.38498643352426</v>
      </c>
      <c r="D52" s="12">
        <f t="shared" si="0"/>
        <v>-32.653061224489797</v>
      </c>
      <c r="E52" s="12">
        <f t="shared" si="1"/>
        <v>42.857142857142861</v>
      </c>
      <c r="F52" s="12">
        <f>((SUM(C42:C52)/SUM(C30:C40)-1)*100)</f>
        <v>27.848101265822823</v>
      </c>
    </row>
    <row r="53" spans="1:6" x14ac:dyDescent="0.25">
      <c r="A53" s="6"/>
      <c r="B53" s="16" t="s">
        <v>17</v>
      </c>
      <c r="C53" s="12">
        <v>119.38498643352426</v>
      </c>
      <c r="D53" s="12">
        <f t="shared" si="0"/>
        <v>0</v>
      </c>
      <c r="E53" s="12">
        <f t="shared" si="1"/>
        <v>168.29268292682929</v>
      </c>
      <c r="F53" s="12">
        <f>((SUM(C42:C53)/SUM(C30:C41)-1)*100)</f>
        <v>31.582360570687442</v>
      </c>
    </row>
    <row r="54" spans="1:6" x14ac:dyDescent="0.25">
      <c r="A54" s="6">
        <v>2008</v>
      </c>
      <c r="B54" s="16" t="s">
        <v>6</v>
      </c>
      <c r="C54" s="12">
        <v>411.33554416641545</v>
      </c>
      <c r="D54" s="12">
        <f t="shared" si="0"/>
        <v>244.54545454545459</v>
      </c>
      <c r="E54" s="12">
        <f t="shared" si="1"/>
        <v>12.130177514792905</v>
      </c>
      <c r="F54" s="12">
        <f>((SUM(C54)/SUM(C42)-1)*100)</f>
        <v>12.130177514792905</v>
      </c>
    </row>
    <row r="55" spans="1:6" x14ac:dyDescent="0.25">
      <c r="A55" s="6"/>
      <c r="B55" s="16" t="s">
        <v>7</v>
      </c>
      <c r="C55" s="12">
        <v>196.08079589990953</v>
      </c>
      <c r="D55" s="12">
        <f t="shared" si="0"/>
        <v>-52.330694810905896</v>
      </c>
      <c r="E55" s="12">
        <f t="shared" si="1"/>
        <v>28.132387706855777</v>
      </c>
      <c r="F55" s="12">
        <f>((SUM(C54:C55)/SUM(C42:C43)-1)*100)</f>
        <v>16.840640222686165</v>
      </c>
    </row>
    <row r="56" spans="1:6" x14ac:dyDescent="0.25">
      <c r="A56" s="6"/>
      <c r="B56" s="16" t="s">
        <v>8</v>
      </c>
      <c r="C56" s="12">
        <v>163.52125414531201</v>
      </c>
      <c r="D56" s="12">
        <f t="shared" si="0"/>
        <v>-16.605166051660515</v>
      </c>
      <c r="E56" s="12">
        <f t="shared" si="1"/>
        <v>-10.848126232741617</v>
      </c>
      <c r="F56" s="12">
        <f>((SUM(C54:C56)/SUM(C42:C44)-1)*100)</f>
        <v>9.6193415637860102</v>
      </c>
    </row>
    <row r="57" spans="1:6" x14ac:dyDescent="0.25">
      <c r="A57" s="6"/>
      <c r="B57" s="16" t="s">
        <v>9</v>
      </c>
      <c r="C57" s="12">
        <v>231.17274645764243</v>
      </c>
      <c r="D57" s="12">
        <f t="shared" si="0"/>
        <v>41.371681415929217</v>
      </c>
      <c r="E57" s="12">
        <f t="shared" si="1"/>
        <v>22.884615384615369</v>
      </c>
      <c r="F57" s="12">
        <f>((SUM(C54:C57)/SUM(C42:C45)-1)*100)</f>
        <v>12.418831168831179</v>
      </c>
    </row>
    <row r="58" spans="1:6" x14ac:dyDescent="0.25">
      <c r="A58" s="6"/>
      <c r="B58" s="16" t="s">
        <v>10</v>
      </c>
      <c r="C58" s="12">
        <v>210.91347603255954</v>
      </c>
      <c r="D58" s="12">
        <f t="shared" si="0"/>
        <v>-8.7636932707355175</v>
      </c>
      <c r="E58" s="12">
        <f t="shared" si="1"/>
        <v>12.548262548262556</v>
      </c>
      <c r="F58" s="12">
        <f>((SUM(C54:C58)/SUM(C42:C46)-1)*100)</f>
        <v>12.441314553990622</v>
      </c>
    </row>
    <row r="59" spans="1:6" x14ac:dyDescent="0.25">
      <c r="A59" s="6"/>
      <c r="B59" s="16" t="s">
        <v>11</v>
      </c>
      <c r="C59" s="12">
        <v>194.27193246909857</v>
      </c>
      <c r="D59" s="12">
        <f t="shared" si="0"/>
        <v>-7.8902229845626115</v>
      </c>
      <c r="E59" s="12">
        <f t="shared" si="1"/>
        <v>18.805309734513287</v>
      </c>
      <c r="F59" s="12">
        <f>((SUM(C54:C59)/SUM(C42:C47)-1)*100)</f>
        <v>13.278974956319178</v>
      </c>
    </row>
    <row r="60" spans="1:6" x14ac:dyDescent="0.25">
      <c r="A60" s="6"/>
      <c r="B60" s="16" t="s">
        <v>12</v>
      </c>
      <c r="C60" s="12">
        <v>214.89297558034366</v>
      </c>
      <c r="D60" s="12">
        <f t="shared" si="0"/>
        <v>10.614525139664789</v>
      </c>
      <c r="E60" s="12">
        <f t="shared" si="1"/>
        <v>21.97125256673511</v>
      </c>
      <c r="F60" s="12">
        <f>((SUM(C54:C60)/SUM(C42:C48)-1)*100)</f>
        <v>14.358581994389198</v>
      </c>
    </row>
    <row r="61" spans="1:6" x14ac:dyDescent="0.25">
      <c r="A61" s="6"/>
      <c r="B61" s="16" t="s">
        <v>13</v>
      </c>
      <c r="C61" s="12">
        <v>171.4802532408803</v>
      </c>
      <c r="D61" s="12">
        <f t="shared" si="0"/>
        <v>-20.202020202020201</v>
      </c>
      <c r="E61" s="12">
        <f t="shared" si="1"/>
        <v>-5.9523809523809534</v>
      </c>
      <c r="F61" s="12">
        <f>((SUM(C54:C61)/SUM(C42:C49)-1)*100)</f>
        <v>12.045197740113011</v>
      </c>
    </row>
    <row r="62" spans="1:6" x14ac:dyDescent="0.25">
      <c r="A62" s="6"/>
      <c r="B62" s="16" t="s">
        <v>14</v>
      </c>
      <c r="C62" s="12">
        <v>211.27524871872171</v>
      </c>
      <c r="D62" s="12">
        <f t="shared" si="0"/>
        <v>23.206751054852326</v>
      </c>
      <c r="E62" s="12">
        <f t="shared" si="1"/>
        <v>14.0625</v>
      </c>
      <c r="F62" s="12">
        <f>((SUM(C54:C62)/SUM(C42:C50)-1)*100)</f>
        <v>12.254405509418675</v>
      </c>
    </row>
    <row r="63" spans="1:6" x14ac:dyDescent="0.25">
      <c r="A63" s="6"/>
      <c r="B63" s="16" t="s">
        <v>15</v>
      </c>
      <c r="C63" s="12">
        <v>148.32680132649983</v>
      </c>
      <c r="D63" s="12">
        <f t="shared" si="0"/>
        <v>-29.794520547945204</v>
      </c>
      <c r="E63" s="12">
        <f t="shared" si="1"/>
        <v>-16.326530612244905</v>
      </c>
      <c r="F63" s="12">
        <f>((SUM(C54:C63)/SUM(C42:C51)-1)*100)</f>
        <v>9.6738529574350363</v>
      </c>
    </row>
    <row r="64" spans="1:6" x14ac:dyDescent="0.25">
      <c r="A64" s="6"/>
      <c r="B64" s="16" t="s">
        <v>16</v>
      </c>
      <c r="C64" s="12">
        <v>109.2553512209828</v>
      </c>
      <c r="D64" s="12">
        <f t="shared" si="0"/>
        <v>-26.341463414634148</v>
      </c>
      <c r="E64" s="12">
        <f t="shared" si="1"/>
        <v>-8.4848484848484951</v>
      </c>
      <c r="F64" s="12">
        <f>((SUM(C54:C64)/SUM(C42:C52)-1)*100)</f>
        <v>8.6329685600138983</v>
      </c>
    </row>
    <row r="65" spans="1:6" x14ac:dyDescent="0.25">
      <c r="A65" s="6"/>
      <c r="B65" s="16" t="s">
        <v>17</v>
      </c>
      <c r="C65" s="12">
        <v>61.863129333735301</v>
      </c>
      <c r="D65" s="12">
        <f t="shared" si="0"/>
        <v>-43.377483443708606</v>
      </c>
      <c r="E65" s="12">
        <f t="shared" si="1"/>
        <v>-48.18181818181818</v>
      </c>
      <c r="F65" s="12">
        <f>((SUM(C54:C65)/SUM(C42:C53)-1)*100)</f>
        <v>5.5528174798751273</v>
      </c>
    </row>
    <row r="66" spans="1:6" x14ac:dyDescent="0.25">
      <c r="A66" s="6">
        <v>2009</v>
      </c>
      <c r="B66" s="16" t="s">
        <v>6</v>
      </c>
      <c r="C66" s="12">
        <v>304.97437443473012</v>
      </c>
      <c r="D66" s="12">
        <f t="shared" si="0"/>
        <v>392.98245614035079</v>
      </c>
      <c r="E66" s="12">
        <f t="shared" si="1"/>
        <v>-25.857519788918225</v>
      </c>
      <c r="F66" s="12">
        <f>((SUM(C66)/SUM(C54)-1)*100)</f>
        <v>-25.857519788918225</v>
      </c>
    </row>
    <row r="67" spans="1:6" x14ac:dyDescent="0.25">
      <c r="A67" s="6"/>
      <c r="B67" s="16" t="s">
        <v>7</v>
      </c>
      <c r="C67" s="12">
        <v>167.86252637925836</v>
      </c>
      <c r="D67" s="12">
        <f t="shared" si="0"/>
        <v>-44.958481613285869</v>
      </c>
      <c r="E67" s="12">
        <f t="shared" si="1"/>
        <v>-14.391143911439109</v>
      </c>
      <c r="F67" s="12">
        <f>((SUM(C66:C67)/SUM(C54:C55)-1)*100)</f>
        <v>-22.156045265038728</v>
      </c>
    </row>
    <row r="68" spans="1:6" x14ac:dyDescent="0.25">
      <c r="A68" s="6"/>
      <c r="B68" s="16" t="s">
        <v>8</v>
      </c>
      <c r="C68" s="12">
        <v>177.9921615917998</v>
      </c>
      <c r="D68" s="12">
        <f t="shared" si="0"/>
        <v>6.0344827586206851</v>
      </c>
      <c r="E68" s="12">
        <f t="shared" si="1"/>
        <v>8.8495575221238845</v>
      </c>
      <c r="F68" s="12">
        <f>((SUM(C66:C68)/SUM(C54:C56)-1)*100)</f>
        <v>-15.579540122008462</v>
      </c>
    </row>
    <row r="69" spans="1:6" x14ac:dyDescent="0.25">
      <c r="A69" s="6"/>
      <c r="B69" s="16" t="s">
        <v>9</v>
      </c>
      <c r="C69" s="12">
        <v>176.90684353331324</v>
      </c>
      <c r="D69" s="12">
        <f t="shared" si="0"/>
        <v>-0.60975609756096505</v>
      </c>
      <c r="E69" s="12">
        <f t="shared" si="1"/>
        <v>-23.474178403755865</v>
      </c>
      <c r="F69" s="12">
        <f>((SUM(C66:C69)/SUM(C54:C57)-1)*100)</f>
        <v>-17.400722021660663</v>
      </c>
    </row>
    <row r="70" spans="1:6" x14ac:dyDescent="0.25">
      <c r="A70" s="6"/>
      <c r="B70" s="16" t="s">
        <v>10</v>
      </c>
      <c r="C70" s="12">
        <v>175.09798010250225</v>
      </c>
      <c r="D70" s="12">
        <f t="shared" si="0"/>
        <v>-1.0224948875255713</v>
      </c>
      <c r="E70" s="12">
        <f t="shared" si="1"/>
        <v>-16.981132075471706</v>
      </c>
      <c r="F70" s="12">
        <f>((SUM(C66:C70)/SUM(C54:C58)-1)*100)</f>
        <v>-17.327766179540728</v>
      </c>
    </row>
    <row r="71" spans="1:6" x14ac:dyDescent="0.25">
      <c r="A71" s="6"/>
      <c r="B71" s="16" t="s">
        <v>11</v>
      </c>
      <c r="C71" s="12">
        <v>187.03647874585468</v>
      </c>
      <c r="D71" s="12">
        <f t="shared" si="0"/>
        <v>6.8181818181818121</v>
      </c>
      <c r="E71" s="12">
        <f t="shared" si="1"/>
        <v>-3.7243947858472959</v>
      </c>
      <c r="F71" s="12">
        <f>((SUM(C66:C71)/SUM(C54:C59)-1)*100)</f>
        <v>-15.44987146529564</v>
      </c>
    </row>
    <row r="72" spans="1:6" x14ac:dyDescent="0.25">
      <c r="A72" s="6"/>
      <c r="B72" s="16" t="s">
        <v>12</v>
      </c>
      <c r="C72" s="12">
        <v>201.14561350618027</v>
      </c>
      <c r="D72" s="12">
        <f t="shared" ref="D72:D135" si="2">(C72/C71-1)*100</f>
        <v>7.5435203094777581</v>
      </c>
      <c r="E72" s="12">
        <f t="shared" si="1"/>
        <v>-6.3973063973063908</v>
      </c>
      <c r="F72" s="12">
        <f>((SUM(C66:C72)/SUM(C54:C60)-1)*100)</f>
        <v>-14.250669045495112</v>
      </c>
    </row>
    <row r="73" spans="1:6" x14ac:dyDescent="0.25">
      <c r="A73" s="6"/>
      <c r="B73" s="16" t="s">
        <v>13</v>
      </c>
      <c r="C73" s="12">
        <v>172.92734398552909</v>
      </c>
      <c r="D73" s="12">
        <f t="shared" si="2"/>
        <v>-14.028776978417257</v>
      </c>
      <c r="E73" s="12">
        <f t="shared" si="1"/>
        <v>0.84388185654009629</v>
      </c>
      <c r="F73" s="12">
        <f>((SUM(C66:C73)/SUM(C54:C61)-1)*100)</f>
        <v>-12.807583703106108</v>
      </c>
    </row>
    <row r="74" spans="1:6" x14ac:dyDescent="0.25">
      <c r="A74" s="6"/>
      <c r="B74" s="16" t="s">
        <v>14</v>
      </c>
      <c r="C74" s="12">
        <v>171.4802532408803</v>
      </c>
      <c r="D74" s="12">
        <f t="shared" si="2"/>
        <v>-0.83682008368201055</v>
      </c>
      <c r="E74" s="12">
        <f t="shared" si="1"/>
        <v>-18.835616438356162</v>
      </c>
      <c r="F74" s="12">
        <f>((SUM(C66:C74)/SUM(C54:C62)-1)*100)</f>
        <v>-13.442800433056679</v>
      </c>
    </row>
    <row r="75" spans="1:6" x14ac:dyDescent="0.25">
      <c r="A75" s="6"/>
      <c r="B75" s="16" t="s">
        <v>15</v>
      </c>
      <c r="C75" s="12">
        <v>150.49743744347302</v>
      </c>
      <c r="D75" s="12">
        <f t="shared" si="2"/>
        <v>-12.236286919831219</v>
      </c>
      <c r="E75" s="12">
        <f t="shared" si="1"/>
        <v>1.4634146341463428</v>
      </c>
      <c r="F75" s="12">
        <f>((SUM(C66:C75)/SUM(C54:C63)-1)*100)</f>
        <v>-12.415994623655923</v>
      </c>
    </row>
    <row r="76" spans="1:6" x14ac:dyDescent="0.25">
      <c r="A76" s="6"/>
      <c r="B76" s="16" t="s">
        <v>16</v>
      </c>
      <c r="C76" s="12">
        <v>128.79107627374134</v>
      </c>
      <c r="D76" s="12">
        <f t="shared" si="2"/>
        <v>-14.423076923076916</v>
      </c>
      <c r="E76" s="12">
        <f t="shared" si="1"/>
        <v>17.88079470198678</v>
      </c>
      <c r="F76" s="12">
        <f>((SUM(C66:C76)/SUM(C54:C64)-1)*100)</f>
        <v>-10.95299008634475</v>
      </c>
    </row>
    <row r="77" spans="1:6" x14ac:dyDescent="0.25">
      <c r="A77" s="6"/>
      <c r="B77" s="16" t="s">
        <v>17</v>
      </c>
      <c r="C77" s="12">
        <v>81.760627072656007</v>
      </c>
      <c r="D77" s="12">
        <f t="shared" si="2"/>
        <v>-36.516853932584283</v>
      </c>
      <c r="E77" s="12">
        <f t="shared" si="1"/>
        <v>32.163742690058463</v>
      </c>
      <c r="F77" s="12">
        <f>((SUM(C66:C77)/SUM(C54:C65)-1)*100)</f>
        <v>-9.8054474708171302</v>
      </c>
    </row>
    <row r="78" spans="1:6" x14ac:dyDescent="0.25">
      <c r="A78" s="6">
        <v>2010</v>
      </c>
      <c r="B78" s="16" t="s">
        <v>6</v>
      </c>
      <c r="C78" s="12">
        <v>379.13777509798007</v>
      </c>
      <c r="D78" s="12">
        <f t="shared" si="2"/>
        <v>363.71681415929203</v>
      </c>
      <c r="E78" s="12">
        <f t="shared" si="1"/>
        <v>24.317912218268113</v>
      </c>
      <c r="F78" s="12">
        <f>((SUM(C78)/SUM(C66)-1)*100)</f>
        <v>24.317912218268113</v>
      </c>
    </row>
    <row r="79" spans="1:6" x14ac:dyDescent="0.25">
      <c r="A79" s="6"/>
      <c r="B79" s="16" t="s">
        <v>7</v>
      </c>
      <c r="C79" s="12">
        <v>207.65752185709977</v>
      </c>
      <c r="D79" s="12">
        <f t="shared" si="2"/>
        <v>-45.229007633587791</v>
      </c>
      <c r="E79" s="12">
        <f t="shared" si="1"/>
        <v>23.706896551724132</v>
      </c>
      <c r="F79" s="12">
        <f>((SUM(C78:C79)/SUM(C66:C67)-1)*100)</f>
        <v>24.100994644223416</v>
      </c>
    </row>
    <row r="80" spans="1:6" x14ac:dyDescent="0.25">
      <c r="A80" s="6"/>
      <c r="B80" s="16" t="s">
        <v>8</v>
      </c>
      <c r="C80" s="12">
        <v>279.28851371721436</v>
      </c>
      <c r="D80" s="12">
        <f t="shared" si="2"/>
        <v>34.494773519163793</v>
      </c>
      <c r="E80" s="12">
        <f t="shared" si="1"/>
        <v>56.910569105691081</v>
      </c>
      <c r="F80" s="12">
        <f>((SUM(C78:C80)/SUM(C66:C68)-1)*100)</f>
        <v>33.073929961089512</v>
      </c>
    </row>
    <row r="81" spans="1:6" x14ac:dyDescent="0.25">
      <c r="A81" s="6"/>
      <c r="B81" s="16" t="s">
        <v>9</v>
      </c>
      <c r="C81" s="12">
        <v>237.68465480856196</v>
      </c>
      <c r="D81" s="12">
        <f t="shared" si="2"/>
        <v>-14.896373056994817</v>
      </c>
      <c r="E81" s="12">
        <f t="shared" si="1"/>
        <v>34.355828220858896</v>
      </c>
      <c r="F81" s="12">
        <f>((SUM(C78:C81)/SUM(C66:C69)-1)*100)</f>
        <v>33.347902097902129</v>
      </c>
    </row>
    <row r="82" spans="1:6" x14ac:dyDescent="0.25">
      <c r="A82" s="6"/>
      <c r="B82" s="16" t="s">
        <v>10</v>
      </c>
      <c r="C82" s="12">
        <v>260.4763340367802</v>
      </c>
      <c r="D82" s="12">
        <f t="shared" si="2"/>
        <v>9.5890410958904049</v>
      </c>
      <c r="E82" s="12">
        <f t="shared" si="1"/>
        <v>48.760330578512388</v>
      </c>
      <c r="F82" s="12">
        <f>((SUM(C78:C82)/SUM(C66:C70)-1)*100)</f>
        <v>36.03896103896107</v>
      </c>
    </row>
    <row r="83" spans="1:6" x14ac:dyDescent="0.25">
      <c r="A83" s="6"/>
      <c r="B83" s="16" t="s">
        <v>11</v>
      </c>
      <c r="C83" s="12">
        <v>249.26138076575216</v>
      </c>
      <c r="D83" s="12">
        <f t="shared" si="2"/>
        <v>-4.3055555555555518</v>
      </c>
      <c r="E83" s="12">
        <f t="shared" ref="E83:E146" si="3">(((C83/C71)-1)*100)</f>
        <v>33.268858800773685</v>
      </c>
      <c r="F83" s="12">
        <f>((SUM(C78:C83)/SUM(C66:C71)-1)*100)</f>
        <v>35.603526907874759</v>
      </c>
    </row>
    <row r="84" spans="1:6" x14ac:dyDescent="0.25">
      <c r="A84" s="6"/>
      <c r="B84" s="16" t="s">
        <v>12</v>
      </c>
      <c r="C84" s="12">
        <v>238.4082001808863</v>
      </c>
      <c r="D84" s="12">
        <f t="shared" si="2"/>
        <v>-4.3541364296081353</v>
      </c>
      <c r="E84" s="12">
        <f t="shared" si="3"/>
        <v>18.525179856115102</v>
      </c>
      <c r="F84" s="12">
        <f>((SUM(C78:C84)/SUM(C66:C72)-1)*100)</f>
        <v>33.133940182054623</v>
      </c>
    </row>
    <row r="85" spans="1:6" x14ac:dyDescent="0.25">
      <c r="A85" s="6"/>
      <c r="B85" s="16" t="s">
        <v>13</v>
      </c>
      <c r="C85" s="12">
        <v>229.00211034066928</v>
      </c>
      <c r="D85" s="12">
        <f t="shared" si="2"/>
        <v>-3.9453717754172835</v>
      </c>
      <c r="E85" s="12">
        <f t="shared" si="3"/>
        <v>32.426778242677834</v>
      </c>
      <c r="F85" s="12">
        <f>((SUM(C78:C85)/SUM(C66:C73)-1)*100)</f>
        <v>33.055748322923925</v>
      </c>
    </row>
    <row r="86" spans="1:6" x14ac:dyDescent="0.25">
      <c r="A86" s="6"/>
      <c r="B86" s="16" t="s">
        <v>14</v>
      </c>
      <c r="C86" s="12">
        <v>279.28851371721436</v>
      </c>
      <c r="D86" s="12">
        <f t="shared" si="2"/>
        <v>21.958925750394954</v>
      </c>
      <c r="E86" s="12">
        <f t="shared" si="3"/>
        <v>62.869198312236293</v>
      </c>
      <c r="F86" s="12">
        <f>((SUM(C78:C86)/SUM(C66:C74)-1)*100)</f>
        <v>36.001667708984812</v>
      </c>
    </row>
    <row r="87" spans="1:6" x14ac:dyDescent="0.25">
      <c r="A87" s="6"/>
      <c r="B87" s="16" t="s">
        <v>15</v>
      </c>
      <c r="C87" s="12">
        <v>213.0841121495327</v>
      </c>
      <c r="D87" s="12">
        <f t="shared" si="2"/>
        <v>-23.704663212435239</v>
      </c>
      <c r="E87" s="12">
        <f t="shared" si="3"/>
        <v>41.58653846153846</v>
      </c>
      <c r="F87" s="12">
        <f>((SUM(C78:C87)/SUM(C66:C75)-1)*100)</f>
        <v>36.447343180510281</v>
      </c>
    </row>
    <row r="88" spans="1:6" x14ac:dyDescent="0.25">
      <c r="A88" s="6"/>
      <c r="B88" s="16" t="s">
        <v>16</v>
      </c>
      <c r="C88" s="12">
        <v>239.85529092553512</v>
      </c>
      <c r="D88" s="12">
        <f t="shared" si="2"/>
        <v>12.563667232597631</v>
      </c>
      <c r="E88" s="12">
        <f t="shared" si="3"/>
        <v>86.235955056179762</v>
      </c>
      <c r="F88" s="12">
        <f>((SUM(C78:C88)/SUM(C66:C76)-1)*100)</f>
        <v>39.630095169689362</v>
      </c>
    </row>
    <row r="89" spans="1:6" x14ac:dyDescent="0.25">
      <c r="A89" s="6"/>
      <c r="B89" s="16" t="s">
        <v>17</v>
      </c>
      <c r="C89" s="12">
        <v>170.39493518239374</v>
      </c>
      <c r="D89" s="12">
        <f t="shared" si="2"/>
        <v>-28.959276018099544</v>
      </c>
      <c r="E89" s="12">
        <f t="shared" si="3"/>
        <v>108.40707964601775</v>
      </c>
      <c r="F89" s="12">
        <f>((SUM(C78:C89)/SUM(C66:C77)-1)*100)</f>
        <v>42.312338222605696</v>
      </c>
    </row>
    <row r="90" spans="1:6" x14ac:dyDescent="0.25">
      <c r="A90" s="6">
        <v>2011</v>
      </c>
      <c r="B90" s="16" t="s">
        <v>6</v>
      </c>
      <c r="C90" s="12">
        <v>519.1438046427495</v>
      </c>
      <c r="D90" s="12">
        <f t="shared" si="2"/>
        <v>204.67091295116774</v>
      </c>
      <c r="E90" s="12">
        <f t="shared" si="3"/>
        <v>36.927480916030554</v>
      </c>
      <c r="F90" s="12">
        <f>((SUM(C90)/SUM(C78)-1)*100)</f>
        <v>36.927480916030554</v>
      </c>
    </row>
    <row r="91" spans="1:6" x14ac:dyDescent="0.25">
      <c r="A91" s="6"/>
      <c r="B91" s="16" t="s">
        <v>7</v>
      </c>
      <c r="C91" s="12">
        <v>297.73892071148629</v>
      </c>
      <c r="D91" s="12">
        <f t="shared" si="2"/>
        <v>-42.648083623693381</v>
      </c>
      <c r="E91" s="12">
        <f t="shared" si="3"/>
        <v>43.379790940766561</v>
      </c>
      <c r="F91" s="12">
        <f>((SUM(C90:C91)/SUM(C78:C79)-1)*100)</f>
        <v>39.21085080147968</v>
      </c>
    </row>
    <row r="92" spans="1:6" x14ac:dyDescent="0.25">
      <c r="A92" s="6"/>
      <c r="B92" s="16" t="s">
        <v>8</v>
      </c>
      <c r="C92" s="12">
        <v>333.55441664154353</v>
      </c>
      <c r="D92" s="12">
        <f t="shared" si="2"/>
        <v>12.029161603888205</v>
      </c>
      <c r="E92" s="12">
        <f t="shared" si="3"/>
        <v>19.430051813471483</v>
      </c>
      <c r="F92" s="12">
        <f>((SUM(C90:C92)/SUM(C78:C80)-1)*100)</f>
        <v>32.832080200501238</v>
      </c>
    </row>
    <row r="93" spans="1:6" x14ac:dyDescent="0.25">
      <c r="A93" s="6"/>
      <c r="B93" s="16" t="s">
        <v>9</v>
      </c>
      <c r="C93" s="12">
        <v>299.18601145613508</v>
      </c>
      <c r="D93" s="12">
        <f t="shared" si="2"/>
        <v>-10.303687635574821</v>
      </c>
      <c r="E93" s="12">
        <f t="shared" si="3"/>
        <v>25.875190258751914</v>
      </c>
      <c r="F93" s="12">
        <f>((SUM(C90:C93)/SUM(C78:C81)-1)*100)</f>
        <v>31.333988856112715</v>
      </c>
    </row>
    <row r="94" spans="1:6" x14ac:dyDescent="0.25">
      <c r="A94" s="6"/>
      <c r="B94" s="16" t="s">
        <v>10</v>
      </c>
      <c r="C94" s="12">
        <v>294.48296653602648</v>
      </c>
      <c r="D94" s="12">
        <f t="shared" si="2"/>
        <v>-1.5719467956469391</v>
      </c>
      <c r="E94" s="12">
        <f t="shared" si="3"/>
        <v>13.055555555555554</v>
      </c>
      <c r="F94" s="12">
        <f>((SUM(C90:C94)/SUM(C78:C82)-1)*100)</f>
        <v>27.844073190135219</v>
      </c>
    </row>
    <row r="95" spans="1:6" x14ac:dyDescent="0.25">
      <c r="A95" s="6"/>
      <c r="B95" s="16" t="s">
        <v>11</v>
      </c>
      <c r="C95" s="12">
        <v>321.25414531202892</v>
      </c>
      <c r="D95" s="12">
        <f t="shared" si="2"/>
        <v>9.0909090909091042</v>
      </c>
      <c r="E95" s="12">
        <f t="shared" si="3"/>
        <v>28.882438316400581</v>
      </c>
      <c r="F95" s="12">
        <f>((SUM(C90:C95)/SUM(C78:C83)-1)*100)</f>
        <v>28.004484304932721</v>
      </c>
    </row>
    <row r="96" spans="1:6" x14ac:dyDescent="0.25">
      <c r="A96" s="6"/>
      <c r="B96" s="16" t="s">
        <v>12</v>
      </c>
      <c r="C96" s="12">
        <v>327.4042809767862</v>
      </c>
      <c r="D96" s="12">
        <f t="shared" si="2"/>
        <v>1.9144144144144004</v>
      </c>
      <c r="E96" s="12">
        <f t="shared" si="3"/>
        <v>37.329286798179062</v>
      </c>
      <c r="F96" s="12">
        <f>((SUM(C90:C96)/SUM(C78:C84)-1)*100)</f>
        <v>29.204922836491498</v>
      </c>
    </row>
    <row r="97" spans="1:6" x14ac:dyDescent="0.25">
      <c r="A97" s="6"/>
      <c r="B97" s="16" t="s">
        <v>13</v>
      </c>
      <c r="C97" s="12">
        <v>338.25746156165206</v>
      </c>
      <c r="D97" s="12">
        <f t="shared" si="2"/>
        <v>3.3149171270718369</v>
      </c>
      <c r="E97" s="12">
        <f t="shared" si="3"/>
        <v>47.709320695102676</v>
      </c>
      <c r="F97" s="12">
        <f>((SUM(C90:C97)/SUM(C78:C85)-1)*100)</f>
        <v>31.241307371349091</v>
      </c>
    </row>
    <row r="98" spans="1:6" x14ac:dyDescent="0.25">
      <c r="A98" s="6"/>
      <c r="B98" s="16" t="s">
        <v>14</v>
      </c>
      <c r="C98" s="12">
        <v>349.11064214651788</v>
      </c>
      <c r="D98" s="12">
        <f t="shared" si="2"/>
        <v>3.2085561497326109</v>
      </c>
      <c r="E98" s="12">
        <f t="shared" si="3"/>
        <v>24.999999999999979</v>
      </c>
      <c r="F98" s="12">
        <f>((SUM(C90:C98)/SUM(C78:C86)-1)*100)</f>
        <v>30.502759043531569</v>
      </c>
    </row>
    <row r="99" spans="1:6" x14ac:dyDescent="0.25">
      <c r="A99" s="6"/>
      <c r="B99" s="16" t="s">
        <v>15</v>
      </c>
      <c r="C99" s="12">
        <v>289.41814892975577</v>
      </c>
      <c r="D99" s="12">
        <f t="shared" si="2"/>
        <v>-17.098445595854916</v>
      </c>
      <c r="E99" s="12">
        <f t="shared" si="3"/>
        <v>35.823429541595921</v>
      </c>
      <c r="F99" s="12">
        <f>((SUM(C90:C99)/SUM(C78:C87)-1)*100)</f>
        <v>30.943343174469273</v>
      </c>
    </row>
    <row r="100" spans="1:6" x14ac:dyDescent="0.25">
      <c r="A100" s="6"/>
      <c r="B100" s="16" t="s">
        <v>16</v>
      </c>
      <c r="C100" s="12">
        <v>270.96774193548384</v>
      </c>
      <c r="D100" s="12">
        <f t="shared" si="2"/>
        <v>-6.3749999999999973</v>
      </c>
      <c r="E100" s="12">
        <f t="shared" si="3"/>
        <v>12.971342383107087</v>
      </c>
      <c r="F100" s="12">
        <f>((SUM(C90:C100)/SUM(C78:C88)-1)*100)</f>
        <v>29.411008230452683</v>
      </c>
    </row>
    <row r="101" spans="1:6" x14ac:dyDescent="0.25">
      <c r="A101" s="6"/>
      <c r="B101" s="16" t="s">
        <v>17</v>
      </c>
      <c r="C101" s="12">
        <v>163.88302683147421</v>
      </c>
      <c r="D101" s="12">
        <f t="shared" si="2"/>
        <v>-39.519359145527368</v>
      </c>
      <c r="E101" s="12">
        <f t="shared" si="3"/>
        <v>-3.8216560509554243</v>
      </c>
      <c r="F101" s="12">
        <f>((SUM(C90:C101)/SUM(C78:C89)-1)*100)</f>
        <v>27.513035043045964</v>
      </c>
    </row>
    <row r="102" spans="1:6" x14ac:dyDescent="0.25">
      <c r="A102" s="6">
        <v>2012</v>
      </c>
      <c r="B102" s="16" t="s">
        <v>6</v>
      </c>
      <c r="C102" s="12">
        <v>623.33433825746147</v>
      </c>
      <c r="D102" s="12">
        <f t="shared" si="2"/>
        <v>280.35320088300216</v>
      </c>
      <c r="E102" s="12">
        <f t="shared" si="3"/>
        <v>20.06968641114981</v>
      </c>
      <c r="F102" s="12">
        <f>((SUM(C102)/SUM(C90)-1)*100)</f>
        <v>20.06968641114981</v>
      </c>
    </row>
    <row r="103" spans="1:6" x14ac:dyDescent="0.25">
      <c r="A103" s="6"/>
      <c r="B103" s="16" t="s">
        <v>7</v>
      </c>
      <c r="C103" s="12">
        <v>337.89568887548984</v>
      </c>
      <c r="D103" s="12">
        <f t="shared" si="2"/>
        <v>-45.792222867092278</v>
      </c>
      <c r="E103" s="12">
        <f t="shared" si="3"/>
        <v>13.487241798298877</v>
      </c>
      <c r="F103" s="12">
        <f>((SUM(C102:C103)/SUM(C90:C91)-1)*100)</f>
        <v>17.670504871567736</v>
      </c>
    </row>
    <row r="104" spans="1:6" x14ac:dyDescent="0.25">
      <c r="A104" s="6"/>
      <c r="B104" s="16" t="s">
        <v>8</v>
      </c>
      <c r="C104" s="12">
        <v>408.44136267711787</v>
      </c>
      <c r="D104" s="12">
        <f t="shared" si="2"/>
        <v>20.877944325481824</v>
      </c>
      <c r="E104" s="12">
        <f t="shared" si="3"/>
        <v>22.451193058568329</v>
      </c>
      <c r="F104" s="12">
        <f>((SUM(C102:C104)/SUM(C90:C92)-1)*100)</f>
        <v>19.056603773584911</v>
      </c>
    </row>
    <row r="105" spans="1:6" x14ac:dyDescent="0.25">
      <c r="A105" s="6"/>
      <c r="B105" s="16" t="s">
        <v>9</v>
      </c>
      <c r="C105" s="12">
        <v>298.82423876997285</v>
      </c>
      <c r="D105" s="12">
        <f t="shared" si="2"/>
        <v>-26.837909654561564</v>
      </c>
      <c r="E105" s="12">
        <f t="shared" si="3"/>
        <v>-0.12091898428053804</v>
      </c>
      <c r="F105" s="12">
        <f>((SUM(C102:C105)/SUM(C90:C93)-1)*100)</f>
        <v>15.098577489393561</v>
      </c>
    </row>
    <row r="106" spans="1:6" x14ac:dyDescent="0.25">
      <c r="A106" s="6"/>
      <c r="B106" s="16" t="s">
        <v>10</v>
      </c>
      <c r="C106" s="12">
        <v>356.70786855592399</v>
      </c>
      <c r="D106" s="12">
        <f t="shared" si="2"/>
        <v>19.370460048426153</v>
      </c>
      <c r="E106" s="12">
        <f t="shared" si="3"/>
        <v>21.130221130221138</v>
      </c>
      <c r="F106" s="12">
        <f>((SUM(C102:C106)/SUM(C90:C94)-1)*100)</f>
        <v>16.116988176726842</v>
      </c>
    </row>
    <row r="107" spans="1:6" x14ac:dyDescent="0.25">
      <c r="A107" s="6"/>
      <c r="B107" s="16" t="s">
        <v>11</v>
      </c>
      <c r="C107" s="12">
        <v>315.46578233343376</v>
      </c>
      <c r="D107" s="12">
        <f t="shared" si="2"/>
        <v>-11.561866125760655</v>
      </c>
      <c r="E107" s="12">
        <f t="shared" si="3"/>
        <v>-1.8018018018018167</v>
      </c>
      <c r="F107" s="12">
        <f>((SUM(C102:C107)/SUM(C90:C95)-1)*100)</f>
        <v>13.329830092835881</v>
      </c>
    </row>
    <row r="108" spans="1:6" x14ac:dyDescent="0.25">
      <c r="A108" s="6"/>
      <c r="B108" s="16" t="s">
        <v>12</v>
      </c>
      <c r="C108" s="12">
        <v>356.70786855592399</v>
      </c>
      <c r="D108" s="12">
        <f t="shared" si="2"/>
        <v>13.073394495412849</v>
      </c>
      <c r="E108" s="12">
        <f t="shared" si="3"/>
        <v>8.9502762430939242</v>
      </c>
      <c r="F108" s="12">
        <f>((SUM(C102:C108)/SUM(C90:C96)-1)*100)</f>
        <v>12.730571514968258</v>
      </c>
    </row>
    <row r="109" spans="1:6" x14ac:dyDescent="0.25">
      <c r="A109" s="6"/>
      <c r="B109" s="16" t="s">
        <v>13</v>
      </c>
      <c r="C109" s="12">
        <v>375.52004823635815</v>
      </c>
      <c r="D109" s="12">
        <f t="shared" si="2"/>
        <v>5.273833671399597</v>
      </c>
      <c r="E109" s="12">
        <f t="shared" si="3"/>
        <v>11.01604278074868</v>
      </c>
      <c r="F109" s="12">
        <f>((SUM(C102:C109)/SUM(C90:C97)-1)*100)</f>
        <v>12.518214333024225</v>
      </c>
    </row>
    <row r="110" spans="1:6" x14ac:dyDescent="0.25">
      <c r="A110" s="6"/>
      <c r="B110" s="16" t="s">
        <v>14</v>
      </c>
      <c r="C110" s="12">
        <v>283.26801326499844</v>
      </c>
      <c r="D110" s="12">
        <f t="shared" si="2"/>
        <v>-24.56647398843932</v>
      </c>
      <c r="E110" s="12">
        <f t="shared" si="3"/>
        <v>-18.860103626943005</v>
      </c>
      <c r="F110" s="12">
        <f>((SUM(C102:C110)/SUM(C90:C98)-1)*100)</f>
        <v>8.9617101245008222</v>
      </c>
    </row>
    <row r="111" spans="1:6" x14ac:dyDescent="0.25">
      <c r="A111" s="6"/>
      <c r="B111" s="16" t="s">
        <v>15</v>
      </c>
      <c r="C111" s="12">
        <v>316.91287307808255</v>
      </c>
      <c r="D111" s="12">
        <f t="shared" si="2"/>
        <v>11.877394636015337</v>
      </c>
      <c r="E111" s="12">
        <f t="shared" si="3"/>
        <v>9.4999999999999964</v>
      </c>
      <c r="F111" s="12">
        <f>((SUM(C102:C111)/SUM(C90:C99)-1)*100)</f>
        <v>9.0079450289886065</v>
      </c>
    </row>
    <row r="112" spans="1:6" x14ac:dyDescent="0.25">
      <c r="A112" s="6"/>
      <c r="B112" s="16" t="s">
        <v>16</v>
      </c>
      <c r="C112" s="12">
        <v>252.15556225504972</v>
      </c>
      <c r="D112" s="12">
        <f t="shared" si="2"/>
        <v>-20.4337899543379</v>
      </c>
      <c r="E112" s="12">
        <f t="shared" si="3"/>
        <v>-6.9425901201602187</v>
      </c>
      <c r="F112" s="12">
        <f>((SUM(C102:C112)/SUM(C90:C100)-1)*100)</f>
        <v>7.8207294047500708</v>
      </c>
    </row>
    <row r="113" spans="1:6" x14ac:dyDescent="0.25">
      <c r="A113" s="6"/>
      <c r="B113" s="16" t="s">
        <v>17</v>
      </c>
      <c r="C113" s="12">
        <v>157.00934579439252</v>
      </c>
      <c r="D113" s="12">
        <f t="shared" si="2"/>
        <v>-37.733142037302727</v>
      </c>
      <c r="E113" s="12">
        <f t="shared" si="3"/>
        <v>-4.1942604856512133</v>
      </c>
      <c r="F113" s="12">
        <f>((SUM(C102:C113)/SUM(C90:C101)-1)*100)</f>
        <v>7.3031570939520618</v>
      </c>
    </row>
    <row r="114" spans="1:6" x14ac:dyDescent="0.25">
      <c r="A114" s="6">
        <v>2013</v>
      </c>
      <c r="B114" s="16" t="s">
        <v>6</v>
      </c>
      <c r="C114" s="12">
        <v>638.52879107627371</v>
      </c>
      <c r="D114" s="12">
        <f t="shared" si="2"/>
        <v>306.68202764976957</v>
      </c>
      <c r="E114" s="12">
        <f t="shared" si="3"/>
        <v>2.4376088218224234</v>
      </c>
      <c r="F114" s="12">
        <f>((SUM(C114)/SUM(C102)-1)*100)</f>
        <v>2.4376088218224234</v>
      </c>
    </row>
    <row r="115" spans="1:6" x14ac:dyDescent="0.25">
      <c r="A115" s="6"/>
      <c r="B115" s="16" t="s">
        <v>7</v>
      </c>
      <c r="C115" s="12">
        <v>329.21314440759721</v>
      </c>
      <c r="D115" s="12">
        <f t="shared" si="2"/>
        <v>-48.441926345609062</v>
      </c>
      <c r="E115" s="12">
        <f t="shared" si="3"/>
        <v>-2.5695931477515921</v>
      </c>
      <c r="F115" s="12">
        <f>((SUM(C114:C115)/SUM(C102:C103)-1)*100)</f>
        <v>0.67745577719233729</v>
      </c>
    </row>
    <row r="116" spans="1:6" x14ac:dyDescent="0.25">
      <c r="A116" s="6"/>
      <c r="B116" s="16" t="s">
        <v>8</v>
      </c>
      <c r="C116" s="12">
        <v>349.83418751884233</v>
      </c>
      <c r="D116" s="12">
        <f t="shared" si="2"/>
        <v>6.2637362637362637</v>
      </c>
      <c r="E116" s="12">
        <f t="shared" si="3"/>
        <v>-14.348981399468553</v>
      </c>
      <c r="F116" s="12">
        <f>((SUM(C114:C116)/SUM(C102:C104)-1)*100)</f>
        <v>-3.8034865293185338</v>
      </c>
    </row>
    <row r="117" spans="1:6" x14ac:dyDescent="0.25">
      <c r="A117" s="6"/>
      <c r="B117" s="16" t="s">
        <v>9</v>
      </c>
      <c r="C117" s="12">
        <v>416.03858908652393</v>
      </c>
      <c r="D117" s="12">
        <f t="shared" si="2"/>
        <v>18.92450879007237</v>
      </c>
      <c r="E117" s="12">
        <f t="shared" si="3"/>
        <v>39.225181598062939</v>
      </c>
      <c r="F117" s="12">
        <f>((SUM(C114:C117)/SUM(C102:C105)-1)*100)</f>
        <v>3.9028620988724949</v>
      </c>
    </row>
    <row r="118" spans="1:6" x14ac:dyDescent="0.25">
      <c r="A118" s="6"/>
      <c r="B118" s="16" t="s">
        <v>10</v>
      </c>
      <c r="C118" s="12">
        <v>422.91227012360559</v>
      </c>
      <c r="D118" s="12">
        <f t="shared" si="2"/>
        <v>1.6521739130434643</v>
      </c>
      <c r="E118" s="12">
        <f t="shared" si="3"/>
        <v>18.559837728194715</v>
      </c>
      <c r="F118" s="12">
        <f>((SUM(C114:C118)/SUM(C102:C106)-1)*100)</f>
        <v>6.4844587352625993</v>
      </c>
    </row>
    <row r="119" spans="1:6" x14ac:dyDescent="0.25">
      <c r="A119" s="6"/>
      <c r="B119" s="16" t="s">
        <v>11</v>
      </c>
      <c r="C119" s="12">
        <v>345.85468797105818</v>
      </c>
      <c r="D119" s="12">
        <f t="shared" si="2"/>
        <v>-18.22070145423438</v>
      </c>
      <c r="E119" s="12">
        <f t="shared" si="3"/>
        <v>9.6330275229357998</v>
      </c>
      <c r="F119" s="12">
        <f>((SUM(C114:C119)/SUM(C102:C107)-1)*100)</f>
        <v>6.908809891808354</v>
      </c>
    </row>
    <row r="120" spans="1:6" x14ac:dyDescent="0.25">
      <c r="A120" s="6"/>
      <c r="B120" s="16" t="s">
        <v>12</v>
      </c>
      <c r="C120" s="12">
        <v>411.69731685257761</v>
      </c>
      <c r="D120" s="12">
        <f t="shared" si="2"/>
        <v>19.037656903765686</v>
      </c>
      <c r="E120" s="12">
        <f t="shared" si="3"/>
        <v>15.415821501014214</v>
      </c>
      <c r="F120" s="12">
        <f>((SUM(C114:C120)/SUM(C102:C108)-1)*100)</f>
        <v>8.033798283261806</v>
      </c>
    </row>
    <row r="121" spans="1:6" x14ac:dyDescent="0.25">
      <c r="A121" s="6"/>
      <c r="B121" s="16" t="s">
        <v>13</v>
      </c>
      <c r="C121" s="12">
        <v>348.38709677419348</v>
      </c>
      <c r="D121" s="12">
        <f t="shared" si="2"/>
        <v>-15.377855887521985</v>
      </c>
      <c r="E121" s="12">
        <f t="shared" si="3"/>
        <v>-7.2254335260115816</v>
      </c>
      <c r="F121" s="12">
        <f>((SUM(C114:C121)/SUM(C102:C109)-1)*100)</f>
        <v>6.1690605133035259</v>
      </c>
    </row>
    <row r="122" spans="1:6" x14ac:dyDescent="0.25">
      <c r="A122" s="6"/>
      <c r="B122" s="16" t="s">
        <v>14</v>
      </c>
      <c r="C122" s="12">
        <v>335.00150738619232</v>
      </c>
      <c r="D122" s="12">
        <f t="shared" si="2"/>
        <v>-3.8421599169262577</v>
      </c>
      <c r="E122" s="12">
        <f t="shared" si="3"/>
        <v>18.263090676883785</v>
      </c>
      <c r="F122" s="12">
        <f>((SUM(C114:C122)/SUM(C102:C110)-1)*100)</f>
        <v>7.1898242966476289</v>
      </c>
    </row>
    <row r="123" spans="1:6" x14ac:dyDescent="0.25">
      <c r="A123" s="6"/>
      <c r="B123" s="16" t="s">
        <v>15</v>
      </c>
      <c r="C123" s="12">
        <v>411.69731685257761</v>
      </c>
      <c r="D123" s="12">
        <f t="shared" si="2"/>
        <v>22.894168466522679</v>
      </c>
      <c r="E123" s="12">
        <f t="shared" si="3"/>
        <v>29.90867579908678</v>
      </c>
      <c r="F123" s="12">
        <f>((SUM(C114:C123)/SUM(C102:C111)-1)*100)</f>
        <v>9.1500049246528334</v>
      </c>
    </row>
    <row r="124" spans="1:6" x14ac:dyDescent="0.25">
      <c r="A124" s="6"/>
      <c r="B124" s="16" t="s">
        <v>16</v>
      </c>
      <c r="C124" s="12">
        <v>275.67078685559238</v>
      </c>
      <c r="D124" s="12">
        <f t="shared" si="2"/>
        <v>-33.040421792618638</v>
      </c>
      <c r="E124" s="12">
        <f t="shared" si="3"/>
        <v>9.3256814921090392</v>
      </c>
      <c r="F124" s="12">
        <f>((SUM(C114:C124)/SUM(C102:C112)-1)*100)</f>
        <v>9.1612903225806619</v>
      </c>
    </row>
    <row r="125" spans="1:6" x14ac:dyDescent="0.25">
      <c r="A125" s="6"/>
      <c r="B125" s="16" t="s">
        <v>17</v>
      </c>
      <c r="C125" s="12">
        <v>222.49020198974975</v>
      </c>
      <c r="D125" s="12">
        <f t="shared" si="2"/>
        <v>-19.291338582677163</v>
      </c>
      <c r="E125" s="12">
        <f t="shared" si="3"/>
        <v>41.705069124423957</v>
      </c>
      <c r="F125" s="12">
        <f>((SUM(C114:C125)/SUM(C102:C113)-1)*100)</f>
        <v>10.412974122651564</v>
      </c>
    </row>
    <row r="126" spans="1:6" x14ac:dyDescent="0.25">
      <c r="A126" s="6">
        <v>2014</v>
      </c>
      <c r="B126" s="16" t="s">
        <v>6</v>
      </c>
      <c r="C126" s="12">
        <v>565.0889357853481</v>
      </c>
      <c r="D126" s="12">
        <f t="shared" si="2"/>
        <v>153.98373983739836</v>
      </c>
      <c r="E126" s="12">
        <f t="shared" si="3"/>
        <v>-11.501416430594913</v>
      </c>
      <c r="F126" s="12">
        <f>((SUM(C126)/SUM(C114)-1)*100)</f>
        <v>-11.501416430594913</v>
      </c>
    </row>
    <row r="127" spans="1:6" x14ac:dyDescent="0.25">
      <c r="A127" s="6"/>
      <c r="B127" s="16" t="s">
        <v>7</v>
      </c>
      <c r="C127" s="12">
        <v>326.31896291829963</v>
      </c>
      <c r="D127" s="12">
        <f t="shared" si="2"/>
        <v>-42.25352112676056</v>
      </c>
      <c r="E127" s="12">
        <f t="shared" si="3"/>
        <v>-0.8791208791208871</v>
      </c>
      <c r="F127" s="12">
        <f>((SUM(C126:C127)/SUM(C114:C115)-1)*100)</f>
        <v>-7.8878504672897254</v>
      </c>
    </row>
    <row r="128" spans="1:6" x14ac:dyDescent="0.25">
      <c r="A128" s="6"/>
      <c r="B128" s="16" t="s">
        <v>8</v>
      </c>
      <c r="C128" s="12">
        <v>273.13837805245703</v>
      </c>
      <c r="D128" s="12">
        <f t="shared" si="2"/>
        <v>-16.297117516629712</v>
      </c>
      <c r="E128" s="12">
        <f t="shared" si="3"/>
        <v>-21.923474663909005</v>
      </c>
      <c r="F128" s="12">
        <f>((SUM(C126:C128)/SUM(C114:C116)-1)*100)</f>
        <v>-11.614497528830325</v>
      </c>
    </row>
    <row r="129" spans="1:6" x14ac:dyDescent="0.25">
      <c r="A129" s="6"/>
      <c r="B129" s="16" t="s">
        <v>9</v>
      </c>
      <c r="C129" s="12">
        <v>280.0120590895387</v>
      </c>
      <c r="D129" s="12">
        <f t="shared" si="2"/>
        <v>2.5165562913907147</v>
      </c>
      <c r="E129" s="12">
        <f t="shared" si="3"/>
        <v>-32.695652173913047</v>
      </c>
      <c r="F129" s="12">
        <f>((SUM(C126:C129)/SUM(C114:C117)-1)*100)</f>
        <v>-16.673622704507519</v>
      </c>
    </row>
    <row r="130" spans="1:6" x14ac:dyDescent="0.25">
      <c r="A130" s="6"/>
      <c r="B130" s="16" t="s">
        <v>10</v>
      </c>
      <c r="C130" s="12">
        <v>298.46246608381068</v>
      </c>
      <c r="D130" s="12">
        <f t="shared" si="2"/>
        <v>6.5891472868217171</v>
      </c>
      <c r="E130" s="12">
        <f t="shared" si="3"/>
        <v>-29.426860564585098</v>
      </c>
      <c r="F130" s="12">
        <f>((SUM(C126:C130)/SUM(C114:C118)-1)*100)</f>
        <v>-19.174635128334184</v>
      </c>
    </row>
    <row r="131" spans="1:6" x14ac:dyDescent="0.25">
      <c r="A131" s="6"/>
      <c r="B131" s="16" t="s">
        <v>11</v>
      </c>
      <c r="C131" s="12">
        <v>253.96442568586068</v>
      </c>
      <c r="D131" s="12">
        <f t="shared" si="2"/>
        <v>-14.909090909090928</v>
      </c>
      <c r="E131" s="12">
        <f t="shared" si="3"/>
        <v>-26.569037656903781</v>
      </c>
      <c r="F131" s="12">
        <f>((SUM(C126:C131)/SUM(C114:C119)-1)*100)</f>
        <v>-20.196617030504569</v>
      </c>
    </row>
    <row r="132" spans="1:6" x14ac:dyDescent="0.25">
      <c r="A132" s="6"/>
      <c r="B132" s="16" t="s">
        <v>12</v>
      </c>
      <c r="C132" s="12">
        <v>281.09737714802532</v>
      </c>
      <c r="D132" s="12">
        <f t="shared" si="2"/>
        <v>10.68376068376069</v>
      </c>
      <c r="E132" s="12">
        <f t="shared" si="3"/>
        <v>-31.722319859402461</v>
      </c>
      <c r="F132" s="12">
        <f>((SUM(C126:C132)/SUM(C114:C120)-1)*100)</f>
        <v>-21.824953445065187</v>
      </c>
    </row>
    <row r="133" spans="1:6" x14ac:dyDescent="0.25">
      <c r="A133" s="6"/>
      <c r="B133" s="16" t="s">
        <v>13</v>
      </c>
      <c r="C133" s="12">
        <v>278.20319565872774</v>
      </c>
      <c r="D133" s="12">
        <f t="shared" si="2"/>
        <v>-1.0296010296010349</v>
      </c>
      <c r="E133" s="12">
        <f t="shared" si="3"/>
        <v>-20.145379023883692</v>
      </c>
      <c r="F133" s="12">
        <f>((SUM(C126:C133)/SUM(C114:C121)-1)*100)</f>
        <v>-21.645597693501895</v>
      </c>
    </row>
    <row r="134" spans="1:6" x14ac:dyDescent="0.25">
      <c r="A134" s="6"/>
      <c r="B134" s="16" t="s">
        <v>14</v>
      </c>
      <c r="C134" s="12">
        <v>258.30569791980702</v>
      </c>
      <c r="D134" s="12">
        <f t="shared" si="2"/>
        <v>-7.1521456436931086</v>
      </c>
      <c r="E134" s="12">
        <f t="shared" si="3"/>
        <v>-22.894168466522679</v>
      </c>
      <c r="F134" s="12">
        <f>((SUM(C126:C134)/SUM(C114:C122)-1)*100)</f>
        <v>-21.76186645213194</v>
      </c>
    </row>
    <row r="135" spans="1:6" x14ac:dyDescent="0.25">
      <c r="A135" s="6"/>
      <c r="B135" s="16" t="s">
        <v>15</v>
      </c>
      <c r="C135" s="12">
        <v>226.46970153753392</v>
      </c>
      <c r="D135" s="12">
        <f t="shared" si="2"/>
        <v>-12.324929971988785</v>
      </c>
      <c r="E135" s="12">
        <f t="shared" si="3"/>
        <v>-44.991212653778554</v>
      </c>
      <c r="F135" s="12">
        <f>((SUM(C126:C135)/SUM(C114:C123)-1)*100)</f>
        <v>-24.147265836491606</v>
      </c>
    </row>
    <row r="136" spans="1:6" x14ac:dyDescent="0.25">
      <c r="A136" s="6"/>
      <c r="B136" s="16" t="s">
        <v>16</v>
      </c>
      <c r="C136" s="12">
        <v>195.71902321374733</v>
      </c>
      <c r="D136" s="12">
        <f t="shared" ref="D136:D199" si="4">(C136/C135-1)*100</f>
        <v>-13.578274760383401</v>
      </c>
      <c r="E136" s="12">
        <f t="shared" si="3"/>
        <v>-29.00262467191601</v>
      </c>
      <c r="F136" s="12">
        <f>((SUM(C126:C136)/SUM(C114:C124)-1)*100)</f>
        <v>-24.459642012833505</v>
      </c>
    </row>
    <row r="137" spans="1:6" x14ac:dyDescent="0.25">
      <c r="A137" s="6"/>
      <c r="B137" s="16" t="s">
        <v>17</v>
      </c>
      <c r="C137" s="12">
        <v>143.98552909255352</v>
      </c>
      <c r="D137" s="12">
        <f t="shared" si="4"/>
        <v>-26.432532347504612</v>
      </c>
      <c r="E137" s="12">
        <f t="shared" si="3"/>
        <v>-35.284552845528452</v>
      </c>
      <c r="F137" s="12">
        <f>((SUM(C126:C137)/SUM(C114:C125)-1)*100)</f>
        <v>-24.993980255237179</v>
      </c>
    </row>
    <row r="138" spans="1:6" x14ac:dyDescent="0.25">
      <c r="A138" s="6">
        <v>2015</v>
      </c>
      <c r="B138" s="16" t="s">
        <v>6</v>
      </c>
      <c r="C138" s="12">
        <v>336.08682544467888</v>
      </c>
      <c r="D138" s="12">
        <f t="shared" si="4"/>
        <v>133.41708542713562</v>
      </c>
      <c r="E138" s="12">
        <f t="shared" si="3"/>
        <v>-40.524967989756725</v>
      </c>
      <c r="F138" s="12">
        <f>((SUM(C138)/SUM(C126)-1)*100)</f>
        <v>-40.524967989756725</v>
      </c>
    </row>
    <row r="139" spans="1:6" x14ac:dyDescent="0.25">
      <c r="A139" s="6"/>
      <c r="B139" s="16" t="s">
        <v>7</v>
      </c>
      <c r="C139" s="12">
        <v>233.34338257461562</v>
      </c>
      <c r="D139" s="12">
        <f t="shared" si="4"/>
        <v>-30.570505920344448</v>
      </c>
      <c r="E139" s="12">
        <f t="shared" si="3"/>
        <v>-28.492239467849213</v>
      </c>
      <c r="F139" s="12">
        <f>((SUM(C138:C139)/SUM(C126:C127)-1)*100)</f>
        <v>-36.120129870129873</v>
      </c>
    </row>
    <row r="140" spans="1:6" x14ac:dyDescent="0.25">
      <c r="A140" s="6"/>
      <c r="B140" s="16" t="s">
        <v>8</v>
      </c>
      <c r="C140" s="12">
        <v>249.26138076575216</v>
      </c>
      <c r="D140" s="12">
        <f t="shared" si="4"/>
        <v>6.8217054263565835</v>
      </c>
      <c r="E140" s="12">
        <f t="shared" si="3"/>
        <v>-8.7417218543046395</v>
      </c>
      <c r="F140" s="12">
        <f>((SUM(C138:C140)/SUM(C126:C128)-1)*100)</f>
        <v>-29.698664181422807</v>
      </c>
    </row>
    <row r="141" spans="1:6" x14ac:dyDescent="0.25">
      <c r="A141" s="6"/>
      <c r="B141" s="16" t="s">
        <v>9</v>
      </c>
      <c r="C141" s="12">
        <v>270.60596924932167</v>
      </c>
      <c r="D141" s="12">
        <f t="shared" si="4"/>
        <v>8.5631349782293356</v>
      </c>
      <c r="E141" s="12">
        <f t="shared" si="3"/>
        <v>-3.3591731266149671</v>
      </c>
      <c r="F141" s="12">
        <f>((SUM(C138:C141)/SUM(C126:C129)-1)*100)</f>
        <v>-24.59303781617832</v>
      </c>
    </row>
    <row r="142" spans="1:6" x14ac:dyDescent="0.25">
      <c r="A142" s="6"/>
      <c r="B142" s="16" t="s">
        <v>10</v>
      </c>
      <c r="C142" s="12">
        <v>234.79047331926438</v>
      </c>
      <c r="D142" s="12">
        <f t="shared" si="4"/>
        <v>-13.235294117647067</v>
      </c>
      <c r="E142" s="12">
        <f t="shared" si="3"/>
        <v>-21.333333333333336</v>
      </c>
      <c r="F142" s="12">
        <f>((SUM(C138:C142)/SUM(C126:C130)-1)*100)</f>
        <v>-24.034869240348687</v>
      </c>
    </row>
    <row r="143" spans="1:6" x14ac:dyDescent="0.25">
      <c r="A143" s="6"/>
      <c r="B143" s="16" t="s">
        <v>11</v>
      </c>
      <c r="C143" s="12">
        <v>283.99155863732284</v>
      </c>
      <c r="D143" s="12">
        <f t="shared" si="4"/>
        <v>20.955315870570089</v>
      </c>
      <c r="E143" s="12">
        <f t="shared" si="3"/>
        <v>11.823361823361832</v>
      </c>
      <c r="F143" s="12">
        <f>((SUM(C138:C143)/SUM(C126:C131)-1)*100)</f>
        <v>-19.474637681159422</v>
      </c>
    </row>
    <row r="144" spans="1:6" x14ac:dyDescent="0.25">
      <c r="A144" s="6"/>
      <c r="B144" s="16" t="s">
        <v>12</v>
      </c>
      <c r="C144" s="12">
        <v>307.86855592402776</v>
      </c>
      <c r="D144" s="12">
        <f t="shared" si="4"/>
        <v>8.4076433121019321</v>
      </c>
      <c r="E144" s="12">
        <f t="shared" si="3"/>
        <v>9.5238095238095344</v>
      </c>
      <c r="F144" s="12">
        <f>((SUM(C138:C144)/SUM(C126:C132)-1)*100)</f>
        <v>-15.896458631094157</v>
      </c>
    </row>
    <row r="145" spans="1:6" x14ac:dyDescent="0.25">
      <c r="A145" s="6"/>
      <c r="B145" s="16" t="s">
        <v>13</v>
      </c>
      <c r="C145" s="12">
        <v>297.37714802532412</v>
      </c>
      <c r="D145" s="12">
        <f t="shared" si="4"/>
        <v>-3.4077555816686256</v>
      </c>
      <c r="E145" s="12">
        <f t="shared" si="3"/>
        <v>6.8920676202861131</v>
      </c>
      <c r="F145" s="12">
        <f>((SUM(C138:C145)/SUM(C126:C133)-1)*100)</f>
        <v>-13.416360033965468</v>
      </c>
    </row>
    <row r="146" spans="1:6" x14ac:dyDescent="0.25">
      <c r="A146" s="6"/>
      <c r="B146" s="16" t="s">
        <v>14</v>
      </c>
      <c r="C146" s="12">
        <v>369.36991257160082</v>
      </c>
      <c r="D146" s="12">
        <f t="shared" si="4"/>
        <v>24.209245742092445</v>
      </c>
      <c r="E146" s="12">
        <f t="shared" si="3"/>
        <v>42.997198879551824</v>
      </c>
      <c r="F146" s="12">
        <f>((SUM(C138:C146)/SUM(C126:C134)-1)*100)</f>
        <v>-8.2390745501285441</v>
      </c>
    </row>
    <row r="147" spans="1:6" x14ac:dyDescent="0.25">
      <c r="A147" s="6"/>
      <c r="B147" s="16" t="s">
        <v>15</v>
      </c>
      <c r="C147" s="12">
        <v>313.29514621646064</v>
      </c>
      <c r="D147" s="12">
        <f t="shared" si="4"/>
        <v>-15.181194906953966</v>
      </c>
      <c r="E147" s="12">
        <f t="shared" ref="E147:E210" si="5">(((C147/C135)-1)*100)</f>
        <v>38.338658146964846</v>
      </c>
      <c r="F147" s="12">
        <f>((SUM(C138:C147)/SUM(C126:C135)-1)*100)</f>
        <v>-4.7704020937425877</v>
      </c>
    </row>
    <row r="148" spans="1:6" x14ac:dyDescent="0.25">
      <c r="A148" s="6"/>
      <c r="B148" s="16" t="s">
        <v>16</v>
      </c>
      <c r="C148" s="12">
        <v>254.3261983720229</v>
      </c>
      <c r="D148" s="12">
        <f t="shared" si="4"/>
        <v>-18.822170900692836</v>
      </c>
      <c r="E148" s="12">
        <f t="shared" si="5"/>
        <v>29.944547134935327</v>
      </c>
      <c r="F148" s="12">
        <f>((SUM(C138:C148)/SUM(C126:C136)-1)*100)</f>
        <v>-2.6712864647367884</v>
      </c>
    </row>
    <row r="149" spans="1:6" x14ac:dyDescent="0.25">
      <c r="A149" s="6"/>
      <c r="B149" s="16" t="s">
        <v>17</v>
      </c>
      <c r="C149" s="12">
        <v>183.41875188423273</v>
      </c>
      <c r="D149" s="12">
        <f t="shared" si="4"/>
        <v>-27.880512091038412</v>
      </c>
      <c r="E149" s="12">
        <f t="shared" si="5"/>
        <v>27.386934673366813</v>
      </c>
      <c r="F149" s="12">
        <f>((SUM(C138:C149)/SUM(C126:C137)-1)*100)</f>
        <v>-1.3911182450508375</v>
      </c>
    </row>
    <row r="150" spans="1:6" x14ac:dyDescent="0.25">
      <c r="A150" s="6">
        <v>2016</v>
      </c>
      <c r="B150" s="16" t="s">
        <v>6</v>
      </c>
      <c r="C150" s="12">
        <v>335.36328007235448</v>
      </c>
      <c r="D150" s="12">
        <f t="shared" si="4"/>
        <v>82.840236686390512</v>
      </c>
      <c r="E150" s="12">
        <f t="shared" si="5"/>
        <v>-0.21528525296017342</v>
      </c>
      <c r="F150" s="12">
        <f>((SUM(C150)/SUM(C138)-1)*100)</f>
        <v>-0.21528525296017342</v>
      </c>
    </row>
    <row r="151" spans="1:6" x14ac:dyDescent="0.25">
      <c r="A151" s="6"/>
      <c r="B151" s="16" t="s">
        <v>7</v>
      </c>
      <c r="C151" s="12">
        <v>260.11456135061798</v>
      </c>
      <c r="D151" s="12">
        <f t="shared" si="4"/>
        <v>-22.437971952535062</v>
      </c>
      <c r="E151" s="12">
        <f t="shared" si="5"/>
        <v>11.472868217054245</v>
      </c>
      <c r="F151" s="12">
        <f>((SUM(C150:C151)/SUM(C138:C139)-1)*100)</f>
        <v>4.5743329097839958</v>
      </c>
    </row>
    <row r="152" spans="1:6" x14ac:dyDescent="0.25">
      <c r="A152" s="6"/>
      <c r="B152" s="16" t="s">
        <v>8</v>
      </c>
      <c r="C152" s="12">
        <v>285.43864938197163</v>
      </c>
      <c r="D152" s="12">
        <f t="shared" si="4"/>
        <v>9.7357440890125204</v>
      </c>
      <c r="E152" s="12">
        <f t="shared" si="5"/>
        <v>14.513788098693748</v>
      </c>
      <c r="F152" s="12">
        <f>((SUM(C150:C152)/SUM(C138:C140)-1)*100)</f>
        <v>7.6005302695536736</v>
      </c>
    </row>
    <row r="153" spans="1:6" x14ac:dyDescent="0.25">
      <c r="A153" s="6"/>
      <c r="B153" s="16" t="s">
        <v>9</v>
      </c>
      <c r="C153" s="12">
        <v>309.67741935483872</v>
      </c>
      <c r="D153" s="12">
        <f t="shared" si="4"/>
        <v>8.4917617237008969</v>
      </c>
      <c r="E153" s="12">
        <f t="shared" si="5"/>
        <v>14.438502673796805</v>
      </c>
      <c r="F153" s="12">
        <f>((SUM(C150:C153)/SUM(C138:C141)-1)*100)</f>
        <v>9.2992361341746932</v>
      </c>
    </row>
    <row r="154" spans="1:6" x14ac:dyDescent="0.25">
      <c r="A154" s="6"/>
      <c r="B154" s="16" t="s">
        <v>10</v>
      </c>
      <c r="C154" s="12">
        <v>352.00482363581551</v>
      </c>
      <c r="D154" s="12">
        <f t="shared" si="4"/>
        <v>13.668224299065423</v>
      </c>
      <c r="E154" s="12">
        <f t="shared" si="5"/>
        <v>49.922958397534686</v>
      </c>
      <c r="F154" s="12">
        <f>((SUM(C150:C154)/SUM(C138:C142)-1)*100)</f>
        <v>16.502732240437147</v>
      </c>
    </row>
    <row r="155" spans="1:6" x14ac:dyDescent="0.25">
      <c r="A155" s="6"/>
      <c r="B155" s="16" t="s">
        <v>11</v>
      </c>
      <c r="C155" s="12">
        <v>276.39433222791678</v>
      </c>
      <c r="D155" s="12">
        <f t="shared" si="4"/>
        <v>-21.479958890030836</v>
      </c>
      <c r="E155" s="12">
        <f t="shared" si="5"/>
        <v>-2.6751592356687781</v>
      </c>
      <c r="F155" s="12">
        <f>((SUM(C150:C155)/SUM(C138:C143)-1)*100)</f>
        <v>13.115860517435319</v>
      </c>
    </row>
    <row r="156" spans="1:6" x14ac:dyDescent="0.25">
      <c r="A156" s="6"/>
      <c r="B156" s="16" t="s">
        <v>12</v>
      </c>
      <c r="C156" s="12">
        <v>357.06964124208616</v>
      </c>
      <c r="D156" s="12">
        <f t="shared" si="4"/>
        <v>29.188481675392651</v>
      </c>
      <c r="E156" s="12">
        <f t="shared" si="5"/>
        <v>15.98119858989422</v>
      </c>
      <c r="F156" s="12">
        <f>((SUM(C150:C156)/SUM(C138:C144)-1)*100)</f>
        <v>13.576283987915394</v>
      </c>
    </row>
    <row r="157" spans="1:6" x14ac:dyDescent="0.25">
      <c r="A157" s="6"/>
      <c r="B157" s="16" t="s">
        <v>13</v>
      </c>
      <c r="C157" s="12">
        <v>350.91950557732889</v>
      </c>
      <c r="D157" s="12">
        <f t="shared" si="4"/>
        <v>-1.7223910840932</v>
      </c>
      <c r="E157" s="12">
        <f t="shared" si="5"/>
        <v>18.004866180048641</v>
      </c>
      <c r="F157" s="12">
        <f>((SUM(C150:C157)/SUM(C138:C145)-1)*100)</f>
        <v>14.171297809741734</v>
      </c>
    </row>
    <row r="158" spans="1:6" x14ac:dyDescent="0.25">
      <c r="A158" s="6"/>
      <c r="B158" s="16" t="s">
        <v>14</v>
      </c>
      <c r="C158" s="12">
        <v>380.58486584262886</v>
      </c>
      <c r="D158" s="12">
        <f t="shared" si="4"/>
        <v>8.4536082474226717</v>
      </c>
      <c r="E158" s="12">
        <f t="shared" si="5"/>
        <v>3.0362389813908042</v>
      </c>
      <c r="F158" s="12">
        <f>((SUM(C150:C158)/SUM(C138:C146)-1)*100)</f>
        <v>12.578792547975915</v>
      </c>
    </row>
    <row r="159" spans="1:6" x14ac:dyDescent="0.25">
      <c r="A159" s="6"/>
      <c r="B159" s="16" t="s">
        <v>15</v>
      </c>
      <c r="C159" s="12">
        <v>312.20982815797407</v>
      </c>
      <c r="D159" s="12">
        <f t="shared" si="4"/>
        <v>-17.965779467680598</v>
      </c>
      <c r="E159" s="12">
        <f t="shared" si="5"/>
        <v>-0.34642032332562467</v>
      </c>
      <c r="F159" s="12">
        <f>((SUM(C150:C159)/SUM(C138:C147)-1)*100)</f>
        <v>11.180512179887581</v>
      </c>
    </row>
    <row r="160" spans="1:6" x14ac:dyDescent="0.25">
      <c r="A160" s="6"/>
      <c r="B160" s="16" t="s">
        <v>16</v>
      </c>
      <c r="C160" s="12">
        <v>308.5921012963521</v>
      </c>
      <c r="D160" s="12">
        <f t="shared" si="4"/>
        <v>-1.1587485515643148</v>
      </c>
      <c r="E160" s="12">
        <f t="shared" si="5"/>
        <v>21.337126600284485</v>
      </c>
      <c r="F160" s="12">
        <f>((SUM(C150:C160)/SUM(C138:C148)-1)*100)</f>
        <v>12.000459347726245</v>
      </c>
    </row>
    <row r="161" spans="1:6" x14ac:dyDescent="0.25">
      <c r="A161" s="6"/>
      <c r="B161" s="16" t="s">
        <v>17</v>
      </c>
      <c r="C161" s="12">
        <v>219.9577931866144</v>
      </c>
      <c r="D161" s="12">
        <f t="shared" si="4"/>
        <v>-28.722157092614296</v>
      </c>
      <c r="E161" s="12">
        <f t="shared" si="5"/>
        <v>19.921104536489143</v>
      </c>
      <c r="F161" s="12">
        <f>((SUM(C150:C161)/SUM(C138:C149)-1)*100)</f>
        <v>12.436245252306023</v>
      </c>
    </row>
    <row r="162" spans="1:6" x14ac:dyDescent="0.25">
      <c r="A162" s="6">
        <v>2017</v>
      </c>
      <c r="B162" s="16" t="s">
        <v>6</v>
      </c>
      <c r="C162" s="12">
        <v>516.61139583961403</v>
      </c>
      <c r="D162" s="12">
        <f t="shared" si="4"/>
        <v>134.86842105263156</v>
      </c>
      <c r="E162" s="12">
        <f t="shared" si="5"/>
        <v>54.045307443365687</v>
      </c>
      <c r="F162" s="12">
        <f>((SUM(C162)/SUM(C150)-1)*100)</f>
        <v>54.045307443365687</v>
      </c>
    </row>
    <row r="163" spans="1:6" x14ac:dyDescent="0.25">
      <c r="A163" s="6"/>
      <c r="B163" s="16" t="s">
        <v>7</v>
      </c>
      <c r="C163" s="12">
        <v>341.87518842327404</v>
      </c>
      <c r="D163" s="12">
        <f t="shared" si="4"/>
        <v>-33.823529411764696</v>
      </c>
      <c r="E163" s="12">
        <f t="shared" si="5"/>
        <v>31.432545201669004</v>
      </c>
      <c r="F163" s="12">
        <f>((SUM(C162:C163)/SUM(C150:C151)-1)*100)</f>
        <v>44.167679222357251</v>
      </c>
    </row>
    <row r="164" spans="1:6" x14ac:dyDescent="0.25">
      <c r="A164" s="6"/>
      <c r="B164" s="16" t="s">
        <v>8</v>
      </c>
      <c r="C164" s="12">
        <v>416.4003617726861</v>
      </c>
      <c r="D164" s="12">
        <f t="shared" si="4"/>
        <v>21.798941798941772</v>
      </c>
      <c r="E164" s="12">
        <f t="shared" si="5"/>
        <v>45.880861850443601</v>
      </c>
      <c r="F164" s="12">
        <f>((SUM(C162:C164)/SUM(C150:C152)-1)*100)</f>
        <v>44.722792607802873</v>
      </c>
    </row>
    <row r="165" spans="1:6" x14ac:dyDescent="0.25">
      <c r="A165" s="6"/>
      <c r="B165" s="16" t="s">
        <v>9</v>
      </c>
      <c r="C165" s="12">
        <v>346.57823334338252</v>
      </c>
      <c r="D165" s="12">
        <f t="shared" si="4"/>
        <v>-16.76802780191138</v>
      </c>
      <c r="E165" s="12">
        <f t="shared" si="5"/>
        <v>11.915887850467266</v>
      </c>
      <c r="F165" s="12">
        <f>((SUM(C162:C165)/SUM(C150:C153)-1)*100)</f>
        <v>36.189608021877852</v>
      </c>
    </row>
    <row r="166" spans="1:6" x14ac:dyDescent="0.25">
      <c r="A166" s="6"/>
      <c r="B166" s="16" t="s">
        <v>10</v>
      </c>
      <c r="C166" s="12">
        <v>409.1649080494422</v>
      </c>
      <c r="D166" s="12">
        <f t="shared" si="4"/>
        <v>18.058455114822536</v>
      </c>
      <c r="E166" s="12">
        <f t="shared" si="5"/>
        <v>16.238437821171601</v>
      </c>
      <c r="F166" s="12">
        <f>((SUM(C162:C166)/SUM(C150:C154)-1)*100)</f>
        <v>31.636960600375218</v>
      </c>
    </row>
    <row r="167" spans="1:6" x14ac:dyDescent="0.25">
      <c r="A167" s="6"/>
      <c r="B167" s="16" t="s">
        <v>11</v>
      </c>
      <c r="C167" s="12">
        <v>416.76213445884838</v>
      </c>
      <c r="D167" s="12">
        <f t="shared" si="4"/>
        <v>1.8567639257294655</v>
      </c>
      <c r="E167" s="12">
        <f t="shared" si="5"/>
        <v>50.78534031413615</v>
      </c>
      <c r="F167" s="12">
        <f>((SUM(C162:C167)/SUM(C150:C155)-1)*100)</f>
        <v>34.546539379474936</v>
      </c>
    </row>
    <row r="168" spans="1:6" x14ac:dyDescent="0.25">
      <c r="A168" s="6"/>
      <c r="B168" s="16" t="s">
        <v>12</v>
      </c>
      <c r="C168" s="12">
        <v>436.29785951160682</v>
      </c>
      <c r="D168" s="12">
        <f t="shared" si="4"/>
        <v>4.6874999999999778</v>
      </c>
      <c r="E168" s="12">
        <f t="shared" si="5"/>
        <v>22.188449848024327</v>
      </c>
      <c r="F168" s="12">
        <f>((SUM(C162:C168)/SUM(C150:C156)-1)*100)</f>
        <v>32.518703241895274</v>
      </c>
    </row>
    <row r="169" spans="1:6" x14ac:dyDescent="0.25">
      <c r="A169" s="6"/>
      <c r="B169" s="16" t="s">
        <v>13</v>
      </c>
      <c r="C169" s="12">
        <v>417.12390714501055</v>
      </c>
      <c r="D169" s="12">
        <f t="shared" si="4"/>
        <v>-4.394693200663335</v>
      </c>
      <c r="E169" s="12">
        <f t="shared" si="5"/>
        <v>18.865979381443299</v>
      </c>
      <c r="F169" s="12">
        <f>((SUM(C162:C169)/SUM(C150:C157)-1)*100)</f>
        <v>30.622763063707946</v>
      </c>
    </row>
    <row r="170" spans="1:6" x14ac:dyDescent="0.25">
      <c r="A170" s="6"/>
      <c r="B170" s="16" t="s">
        <v>14</v>
      </c>
      <c r="C170" s="12">
        <v>380.94663852879103</v>
      </c>
      <c r="D170" s="12">
        <f t="shared" si="4"/>
        <v>-8.6730268863833615</v>
      </c>
      <c r="E170" s="12">
        <f t="shared" si="5"/>
        <v>9.5057034220524805E-2</v>
      </c>
      <c r="F170" s="12">
        <f>((SUM(C162:C170)/SUM(C150:C158)-1)*100)</f>
        <v>26.626850814980706</v>
      </c>
    </row>
    <row r="171" spans="1:6" x14ac:dyDescent="0.25">
      <c r="A171" s="6"/>
      <c r="B171" s="16" t="s">
        <v>15</v>
      </c>
      <c r="C171" s="12">
        <v>403.3765450708471</v>
      </c>
      <c r="D171" s="12">
        <f t="shared" si="4"/>
        <v>5.8879392212725534</v>
      </c>
      <c r="E171" s="12">
        <f t="shared" si="5"/>
        <v>29.200463499420604</v>
      </c>
      <c r="F171" s="12">
        <f>((SUM(C162:C171)/SUM(C150:C159)-1)*100)</f>
        <v>26.876404494382001</v>
      </c>
    </row>
    <row r="172" spans="1:6" x14ac:dyDescent="0.25">
      <c r="A172" s="6"/>
      <c r="B172" s="16" t="s">
        <v>16</v>
      </c>
      <c r="C172" s="12">
        <v>363.58154959300572</v>
      </c>
      <c r="D172" s="12">
        <f t="shared" si="4"/>
        <v>-9.8654708520179319</v>
      </c>
      <c r="E172" s="12">
        <f t="shared" si="5"/>
        <v>17.819460726846437</v>
      </c>
      <c r="F172" s="12">
        <f>((SUM(C162:C172)/SUM(C150:C160)-1)*100)</f>
        <v>26.084281759458605</v>
      </c>
    </row>
    <row r="173" spans="1:6" x14ac:dyDescent="0.25">
      <c r="A173" s="6"/>
      <c r="B173" s="16" t="s">
        <v>17</v>
      </c>
      <c r="C173" s="12">
        <v>234.06692794693998</v>
      </c>
      <c r="D173" s="12">
        <f t="shared" si="4"/>
        <v>-35.621890547263689</v>
      </c>
      <c r="E173" s="12">
        <f t="shared" si="5"/>
        <v>6.414473684210531</v>
      </c>
      <c r="F173" s="12">
        <f>((SUM(C162:C173)/SUM(C150:C161)-1)*100)</f>
        <v>24.93002605926069</v>
      </c>
    </row>
    <row r="174" spans="1:6" x14ac:dyDescent="0.25">
      <c r="A174" s="6">
        <v>2018</v>
      </c>
      <c r="B174" s="16" t="s">
        <v>6</v>
      </c>
      <c r="C174" s="12">
        <v>689.1769671389809</v>
      </c>
      <c r="D174" s="12">
        <f t="shared" si="4"/>
        <v>194.43585780525501</v>
      </c>
      <c r="E174" s="12">
        <f t="shared" si="5"/>
        <v>33.403361344537807</v>
      </c>
      <c r="F174" s="12">
        <f>((SUM(C174)/SUM(C162)-1)*100)</f>
        <v>33.403361344537807</v>
      </c>
    </row>
    <row r="175" spans="1:6" x14ac:dyDescent="0.25">
      <c r="A175" s="6"/>
      <c r="B175" s="16" t="s">
        <v>7</v>
      </c>
      <c r="C175" s="12">
        <v>380.22309315646663</v>
      </c>
      <c r="D175" s="12">
        <f t="shared" si="4"/>
        <v>-44.829396325459314</v>
      </c>
      <c r="E175" s="12">
        <f t="shared" si="5"/>
        <v>11.216931216931192</v>
      </c>
      <c r="F175" s="12">
        <f>((SUM(C174:C175)/SUM(C162:C163)-1)*100)</f>
        <v>24.568057311420134</v>
      </c>
    </row>
    <row r="176" spans="1:6" x14ac:dyDescent="0.25">
      <c r="A176" s="6"/>
      <c r="B176" s="16" t="s">
        <v>8</v>
      </c>
      <c r="C176" s="12">
        <v>435.21254145312025</v>
      </c>
      <c r="D176" s="12">
        <f t="shared" si="4"/>
        <v>14.462416745956229</v>
      </c>
      <c r="E176" s="12">
        <f t="shared" si="5"/>
        <v>4.517810599478711</v>
      </c>
      <c r="F176" s="12">
        <f>((SUM(C174:C176)/SUM(C162:C164)-1)*100)</f>
        <v>18.01929625425651</v>
      </c>
    </row>
    <row r="177" spans="1:6" x14ac:dyDescent="0.25">
      <c r="A177" s="6"/>
      <c r="B177" s="16" t="s">
        <v>9</v>
      </c>
      <c r="C177" s="12">
        <v>407.35604461863124</v>
      </c>
      <c r="D177" s="12">
        <f t="shared" si="4"/>
        <v>-6.4006650041562807</v>
      </c>
      <c r="E177" s="12">
        <f t="shared" si="5"/>
        <v>17.536534446764087</v>
      </c>
      <c r="F177" s="12">
        <f>((SUM(C174:C177)/SUM(C162:C165)-1)*100)</f>
        <v>17.916108879964288</v>
      </c>
    </row>
    <row r="178" spans="1:6" x14ac:dyDescent="0.25">
      <c r="A178" s="6"/>
      <c r="B178" s="16" t="s">
        <v>10</v>
      </c>
      <c r="C178" s="12">
        <v>493.09617123907145</v>
      </c>
      <c r="D178" s="12">
        <f t="shared" si="4"/>
        <v>21.0479573712256</v>
      </c>
      <c r="E178" s="12">
        <f t="shared" si="5"/>
        <v>20.512820512820529</v>
      </c>
      <c r="F178" s="12">
        <f>((SUM(C174:C178)/SUM(C162:C166)-1)*100)</f>
        <v>18.439337252805977</v>
      </c>
    </row>
    <row r="179" spans="1:6" x14ac:dyDescent="0.25">
      <c r="A179" s="6"/>
      <c r="B179" s="16" t="s">
        <v>11</v>
      </c>
      <c r="C179" s="12">
        <v>371.90232137473618</v>
      </c>
      <c r="D179" s="12">
        <f t="shared" si="4"/>
        <v>-24.578136463683052</v>
      </c>
      <c r="E179" s="12">
        <f t="shared" si="5"/>
        <v>-10.763888888888907</v>
      </c>
      <c r="F179" s="12">
        <f>((SUM(C174:C179)/SUM(C162:C167)-1)*100)</f>
        <v>13.466371027346625</v>
      </c>
    </row>
    <row r="180" spans="1:6" x14ac:dyDescent="0.25">
      <c r="A180" s="6"/>
      <c r="B180" s="16" t="s">
        <v>12</v>
      </c>
      <c r="C180" s="12">
        <v>333.19264395538136</v>
      </c>
      <c r="D180" s="12">
        <f t="shared" si="4"/>
        <v>-10.408560311284043</v>
      </c>
      <c r="E180" s="12">
        <f t="shared" si="5"/>
        <v>-23.631840796019898</v>
      </c>
      <c r="F180" s="12">
        <f>((SUM(C174:C180)/SUM(C162:C168)-1)*100)</f>
        <v>7.8534688244887629</v>
      </c>
    </row>
    <row r="181" spans="1:6" x14ac:dyDescent="0.25">
      <c r="A181" s="6"/>
      <c r="B181" s="16" t="s">
        <v>13</v>
      </c>
      <c r="C181" s="12">
        <v>327.76605366294842</v>
      </c>
      <c r="D181" s="12">
        <f t="shared" si="4"/>
        <v>-1.6286644951140072</v>
      </c>
      <c r="E181" s="12">
        <f t="shared" si="5"/>
        <v>-21.422376409366873</v>
      </c>
      <c r="F181" s="12">
        <f>((SUM(C174:C181)/SUM(C162:C169)-1)*100)</f>
        <v>4.1538798772468022</v>
      </c>
    </row>
    <row r="182" spans="1:6" x14ac:dyDescent="0.25">
      <c r="A182" s="6"/>
      <c r="B182" s="16" t="s">
        <v>14</v>
      </c>
      <c r="C182" s="12">
        <v>273.86192342478137</v>
      </c>
      <c r="D182" s="12">
        <f t="shared" si="4"/>
        <v>-16.445916114790304</v>
      </c>
      <c r="E182" s="12">
        <f t="shared" si="5"/>
        <v>-28.110161443494786</v>
      </c>
      <c r="F182" s="12">
        <f>((SUM(C174:C182)/SUM(C162:C170)-1)*100)</f>
        <v>0.81556450820476911</v>
      </c>
    </row>
    <row r="183" spans="1:6" x14ac:dyDescent="0.25">
      <c r="A183" s="6"/>
      <c r="B183" s="16" t="s">
        <v>15</v>
      </c>
      <c r="C183" s="12">
        <v>261.1998794091046</v>
      </c>
      <c r="D183" s="12">
        <f t="shared" si="4"/>
        <v>-4.6235138705415952</v>
      </c>
      <c r="E183" s="12">
        <f t="shared" si="5"/>
        <v>-35.246636771300444</v>
      </c>
      <c r="F183" s="12">
        <f>((SUM(C174:C183)/SUM(C162:C171)-1)*100)</f>
        <v>-2.745306411618853</v>
      </c>
    </row>
    <row r="184" spans="1:6" x14ac:dyDescent="0.25">
      <c r="A184" s="6"/>
      <c r="B184" s="16" t="s">
        <v>16</v>
      </c>
      <c r="C184" s="12">
        <v>193.54838709677418</v>
      </c>
      <c r="D184" s="12">
        <f t="shared" si="4"/>
        <v>-25.900277008310248</v>
      </c>
      <c r="E184" s="12">
        <f t="shared" si="5"/>
        <v>-46.766169154228855</v>
      </c>
      <c r="F184" s="12">
        <f>((SUM(C174:C184)/SUM(C162:C172)-1)*100)</f>
        <v>-6.3430104903635094</v>
      </c>
    </row>
    <row r="185" spans="1:6" x14ac:dyDescent="0.25">
      <c r="A185" s="6"/>
      <c r="B185" s="16" t="s">
        <v>17</v>
      </c>
      <c r="C185" s="12">
        <v>134.21766656617424</v>
      </c>
      <c r="D185" s="12">
        <f t="shared" si="4"/>
        <v>-30.654205607476637</v>
      </c>
      <c r="E185" s="12">
        <f t="shared" si="5"/>
        <v>-42.658423493044815</v>
      </c>
      <c r="F185" s="12">
        <f>((SUM(C174:C185)/SUM(C162:C173)-1)*100)</f>
        <v>-8.158220024721885</v>
      </c>
    </row>
    <row r="186" spans="1:6" x14ac:dyDescent="0.25">
      <c r="A186" s="6">
        <v>2019</v>
      </c>
      <c r="B186" s="16" t="s">
        <v>6</v>
      </c>
      <c r="C186" s="12">
        <v>311.12451009948745</v>
      </c>
      <c r="D186" s="12">
        <f t="shared" si="4"/>
        <v>131.80592991913747</v>
      </c>
      <c r="E186" s="12">
        <f t="shared" si="5"/>
        <v>-54.855643044619427</v>
      </c>
      <c r="F186" s="12">
        <f>((SUM(C186)/SUM(C174)-1)*100)</f>
        <v>-54.855643044619427</v>
      </c>
    </row>
    <row r="187" spans="1:6" x14ac:dyDescent="0.25">
      <c r="A187" s="6"/>
      <c r="B187" s="16" t="s">
        <v>7</v>
      </c>
      <c r="C187" s="12">
        <v>192.82484172444978</v>
      </c>
      <c r="D187" s="12">
        <f t="shared" si="4"/>
        <v>-38.023255813953483</v>
      </c>
      <c r="E187" s="12">
        <f t="shared" si="5"/>
        <v>-49.286393910561365</v>
      </c>
      <c r="F187" s="12">
        <f>((SUM(C186:C187)/SUM(C174:C175)-1)*100)</f>
        <v>-52.875507442489841</v>
      </c>
    </row>
    <row r="188" spans="1:6" x14ac:dyDescent="0.25">
      <c r="A188" s="6"/>
      <c r="B188" s="16" t="s">
        <v>8</v>
      </c>
      <c r="C188" s="12">
        <v>179.43925233644859</v>
      </c>
      <c r="D188" s="12">
        <f t="shared" si="4"/>
        <v>-6.9418386491557182</v>
      </c>
      <c r="E188" s="12">
        <f t="shared" si="5"/>
        <v>-58.769742310889441</v>
      </c>
      <c r="F188" s="12">
        <f>((SUM(C186:C188)/SUM(C174:C176)-1)*100)</f>
        <v>-54.580427987496982</v>
      </c>
    </row>
    <row r="189" spans="1:6" x14ac:dyDescent="0.25">
      <c r="A189" s="6"/>
      <c r="B189" s="16" t="s">
        <v>9</v>
      </c>
      <c r="C189" s="12">
        <v>196.08079589990953</v>
      </c>
      <c r="D189" s="12">
        <f t="shared" si="4"/>
        <v>9.2741935483870783</v>
      </c>
      <c r="E189" s="12">
        <f t="shared" si="5"/>
        <v>-51.865008880994679</v>
      </c>
      <c r="F189" s="12">
        <f>((SUM(C186:C189)/SUM(C174:C177)-1)*100)</f>
        <v>-54.001892147587505</v>
      </c>
    </row>
    <row r="190" spans="1:6" x14ac:dyDescent="0.25">
      <c r="A190" s="6"/>
      <c r="B190" s="16" t="s">
        <v>10</v>
      </c>
      <c r="C190" s="12">
        <v>180.88634308109738</v>
      </c>
      <c r="D190" s="12">
        <f t="shared" si="4"/>
        <v>-7.7490774907748916</v>
      </c>
      <c r="E190" s="12">
        <f t="shared" si="5"/>
        <v>-63.316214233308877</v>
      </c>
      <c r="F190" s="12">
        <f>((SUM(C186:C190)/SUM(C174:C178)-1)*100)</f>
        <v>-55.911552346570382</v>
      </c>
    </row>
    <row r="191" spans="1:6" x14ac:dyDescent="0.25">
      <c r="A191" s="6"/>
      <c r="B191" s="16" t="s">
        <v>11</v>
      </c>
      <c r="C191" s="12">
        <v>172.56557129936689</v>
      </c>
      <c r="D191" s="12">
        <f t="shared" si="4"/>
        <v>-4.6000000000000041</v>
      </c>
      <c r="E191" s="12">
        <f t="shared" si="5"/>
        <v>-53.599221789883266</v>
      </c>
      <c r="F191" s="12">
        <f>((SUM(C186:C191)/SUM(C174:C179)-1)*100)</f>
        <v>-55.60187597707138</v>
      </c>
    </row>
    <row r="192" spans="1:6" x14ac:dyDescent="0.25">
      <c r="A192" s="6"/>
      <c r="B192" s="16" t="s">
        <v>12</v>
      </c>
      <c r="C192" s="12">
        <v>236.59933675007534</v>
      </c>
      <c r="D192" s="12">
        <f t="shared" si="4"/>
        <v>37.1069182389937</v>
      </c>
      <c r="E192" s="12">
        <f t="shared" si="5"/>
        <v>-28.990228013029316</v>
      </c>
      <c r="F192" s="12">
        <f>((SUM(C186:C192)/SUM(C174:C180)-1)*100)</f>
        <v>-52.750959637082694</v>
      </c>
    </row>
    <row r="193" spans="1:13" x14ac:dyDescent="0.25">
      <c r="A193" s="6"/>
      <c r="B193" s="16" t="s">
        <v>13</v>
      </c>
      <c r="C193" s="12">
        <v>204.76334036780224</v>
      </c>
      <c r="D193" s="12">
        <f t="shared" si="4"/>
        <v>-13.455657492354723</v>
      </c>
      <c r="E193" s="12">
        <f t="shared" si="5"/>
        <v>-37.527593818984542</v>
      </c>
      <c r="F193" s="12">
        <f>((SUM(C186:C193)/SUM(C174:C181)-1)*100)</f>
        <v>-51.29958960328316</v>
      </c>
    </row>
    <row r="194" spans="1:13" x14ac:dyDescent="0.25">
      <c r="A194" s="6"/>
      <c r="B194" s="16" t="s">
        <v>14</v>
      </c>
      <c r="C194" s="12">
        <v>168.58607175158272</v>
      </c>
      <c r="D194" s="12">
        <f t="shared" si="4"/>
        <v>-17.667844522968224</v>
      </c>
      <c r="E194" s="12">
        <f t="shared" si="5"/>
        <v>-38.44121532364597</v>
      </c>
      <c r="F194" s="12">
        <f>((SUM(C186:C194)/SUM(C174:C182)-1)*100)</f>
        <v>-50.350877192982445</v>
      </c>
      <c r="M194" s="11"/>
    </row>
    <row r="195" spans="1:13" x14ac:dyDescent="0.25">
      <c r="A195" s="6"/>
      <c r="B195" s="16" t="s">
        <v>15</v>
      </c>
      <c r="C195" s="12">
        <v>134.57943925233644</v>
      </c>
      <c r="D195" s="12">
        <f t="shared" si="4"/>
        <v>-20.171673819742473</v>
      </c>
      <c r="E195" s="12">
        <f t="shared" si="5"/>
        <v>-48.476454293628812</v>
      </c>
      <c r="F195" s="12">
        <f>((SUM(C186:C195)/SUM(C174:C183)-1)*100)</f>
        <v>-50.227645237661612</v>
      </c>
    </row>
    <row r="196" spans="1:13" x14ac:dyDescent="0.25">
      <c r="A196" s="6"/>
      <c r="B196" s="16" t="s">
        <v>16</v>
      </c>
      <c r="C196" s="12">
        <v>113.95839614109133</v>
      </c>
      <c r="D196" s="12">
        <f t="shared" si="4"/>
        <v>-15.322580645161299</v>
      </c>
      <c r="E196" s="12">
        <f t="shared" si="5"/>
        <v>-41.121495327102807</v>
      </c>
      <c r="F196" s="12">
        <f>((SUM(C186:C196)/SUM(C174:C184)-1)*100)</f>
        <v>-49.80463662412086</v>
      </c>
    </row>
    <row r="197" spans="1:13" x14ac:dyDescent="0.25">
      <c r="A197" s="6"/>
      <c r="B197" s="16" t="s">
        <v>17</v>
      </c>
      <c r="C197" s="12">
        <v>83.931263189629178</v>
      </c>
      <c r="D197" s="12">
        <f t="shared" si="4"/>
        <v>-26.349206349206344</v>
      </c>
      <c r="E197" s="12">
        <f t="shared" si="5"/>
        <v>-37.466307277628033</v>
      </c>
      <c r="F197" s="12">
        <f>((SUM(C186:C197)/SUM(C174:C185)-1)*100)</f>
        <v>-49.419582772543734</v>
      </c>
    </row>
    <row r="198" spans="1:13" x14ac:dyDescent="0.25">
      <c r="A198" s="6">
        <v>2020</v>
      </c>
      <c r="B198" s="16" t="s">
        <v>6</v>
      </c>
      <c r="C198" s="12">
        <v>210.55170334639732</v>
      </c>
      <c r="D198" s="12">
        <f t="shared" si="4"/>
        <v>150.86206896551721</v>
      </c>
      <c r="E198" s="12">
        <f t="shared" si="5"/>
        <v>-32.325581395348834</v>
      </c>
      <c r="F198" s="12">
        <f>((SUM(C198)/SUM(C186)-1)*100)</f>
        <v>-32.325581395348834</v>
      </c>
    </row>
    <row r="199" spans="1:13" x14ac:dyDescent="0.25">
      <c r="A199" s="6"/>
      <c r="B199" s="16" t="s">
        <v>7</v>
      </c>
      <c r="C199" s="12">
        <v>129.15284895990351</v>
      </c>
      <c r="D199" s="12">
        <f t="shared" si="4"/>
        <v>-38.659793814432987</v>
      </c>
      <c r="E199" s="12">
        <f t="shared" si="5"/>
        <v>-33.02063789868668</v>
      </c>
      <c r="F199" s="12">
        <f>((SUM(C198:C199)/SUM(C186:C187)-1)*100)</f>
        <v>-32.591529073941153</v>
      </c>
    </row>
    <row r="200" spans="1:13" x14ac:dyDescent="0.25">
      <c r="A200" s="9"/>
      <c r="B200" s="16" t="s">
        <v>8</v>
      </c>
      <c r="C200" s="12">
        <v>68.013264998492602</v>
      </c>
      <c r="D200" s="12">
        <f t="shared" ref="D200:D251" si="6">(C200/C199-1)*100</f>
        <v>-47.338935574229687</v>
      </c>
      <c r="E200" s="12">
        <f t="shared" si="5"/>
        <v>-62.096774193548399</v>
      </c>
      <c r="F200" s="12">
        <f>((SUM(C198:C200)/SUM(C186:C188)-1)*100)</f>
        <v>-40.33880359978825</v>
      </c>
    </row>
    <row r="201" spans="1:13" x14ac:dyDescent="0.25">
      <c r="B201" s="16" t="s">
        <v>9</v>
      </c>
      <c r="C201" s="12">
        <v>37.262586674706057</v>
      </c>
      <c r="D201" s="12">
        <f t="shared" si="6"/>
        <v>-45.212765957446798</v>
      </c>
      <c r="E201" s="12">
        <f t="shared" si="5"/>
        <v>-80.996309963099634</v>
      </c>
      <c r="F201" s="12">
        <f>((SUM(C198:C201)/SUM(C186:C189)-1)*100)</f>
        <v>-49.403537638831764</v>
      </c>
    </row>
    <row r="202" spans="1:13" x14ac:dyDescent="0.25">
      <c r="B202" s="16" t="s">
        <v>10</v>
      </c>
      <c r="C202" s="12">
        <v>107.08471510400963</v>
      </c>
      <c r="D202" s="12">
        <f t="shared" si="6"/>
        <v>187.378640776699</v>
      </c>
      <c r="E202" s="12">
        <f t="shared" si="5"/>
        <v>-40.800000000000011</v>
      </c>
      <c r="F202" s="12">
        <f>((SUM(C198:C202)/SUM(C186:C190)-1)*100)</f>
        <v>-47.935858068918471</v>
      </c>
    </row>
    <row r="203" spans="1:13" x14ac:dyDescent="0.25">
      <c r="A203" s="8"/>
      <c r="B203" s="16" t="s">
        <v>11</v>
      </c>
      <c r="C203" s="12">
        <v>61.863129333735301</v>
      </c>
      <c r="D203" s="12">
        <f t="shared" si="6"/>
        <v>-42.229729729729726</v>
      </c>
      <c r="E203" s="12">
        <f t="shared" si="5"/>
        <v>-64.150943396226424</v>
      </c>
      <c r="F203" s="12">
        <f>((SUM(C198:C203)/SUM(C186:C191)-1)*100)</f>
        <v>-50.205399061032871</v>
      </c>
    </row>
    <row r="204" spans="1:13" x14ac:dyDescent="0.25">
      <c r="B204" s="16" t="s">
        <v>12</v>
      </c>
      <c r="C204" s="12">
        <v>95.507989146819412</v>
      </c>
      <c r="D204" s="12">
        <f t="shared" si="6"/>
        <v>54.385964912280691</v>
      </c>
      <c r="E204" s="12">
        <f t="shared" si="5"/>
        <v>-59.633027522935777</v>
      </c>
      <c r="F204" s="12">
        <f>((SUM(C198:C204)/SUM(C186:C192)-1)*100)</f>
        <v>-51.723289020187103</v>
      </c>
    </row>
    <row r="205" spans="1:13" x14ac:dyDescent="0.25">
      <c r="B205" s="16" t="s">
        <v>13</v>
      </c>
      <c r="C205" s="12">
        <v>129.8763943322279</v>
      </c>
      <c r="D205" s="12">
        <f t="shared" si="6"/>
        <v>35.984848484848484</v>
      </c>
      <c r="E205" s="12">
        <f t="shared" si="5"/>
        <v>-36.572438162544188</v>
      </c>
      <c r="F205" s="12">
        <f>((SUM(C198:C205)/SUM(C186:C193)-1)*100)</f>
        <v>-49.870354364736393</v>
      </c>
    </row>
    <row r="206" spans="1:13" x14ac:dyDescent="0.25">
      <c r="B206" s="16" t="s">
        <v>14</v>
      </c>
      <c r="C206" s="12">
        <v>130.9617123907145</v>
      </c>
      <c r="D206" s="12">
        <f t="shared" si="6"/>
        <v>0.83565459610028814</v>
      </c>
      <c r="E206" s="12">
        <f t="shared" si="5"/>
        <v>-22.317596566523591</v>
      </c>
      <c r="F206" s="12">
        <f>((SUM(C198:C206)/SUM(C186:C194)-1)*100)</f>
        <v>-47.349823321554773</v>
      </c>
    </row>
    <row r="207" spans="1:13" x14ac:dyDescent="0.25">
      <c r="B207" s="16" t="s">
        <v>15</v>
      </c>
      <c r="C207" s="12">
        <v>144.70907446487789</v>
      </c>
      <c r="D207" s="12">
        <f t="shared" si="6"/>
        <v>10.497237569060758</v>
      </c>
      <c r="E207" s="12">
        <f t="shared" si="5"/>
        <v>7.5268817204301008</v>
      </c>
      <c r="F207" s="12">
        <f>((SUM(C198:C207)/SUM(C186:C195)-1)*100)</f>
        <v>-43.615075009147453</v>
      </c>
    </row>
    <row r="208" spans="1:13" x14ac:dyDescent="0.25">
      <c r="B208" s="16" t="s">
        <v>16</v>
      </c>
      <c r="C208" s="12">
        <v>142.1766656617425</v>
      </c>
      <c r="D208" s="12">
        <f t="shared" si="6"/>
        <v>-1.7500000000000182</v>
      </c>
      <c r="E208" s="12">
        <f t="shared" si="5"/>
        <v>24.761904761904763</v>
      </c>
      <c r="F208" s="12">
        <f>((SUM(C198:C208)/SUM(C186:C196)-1)*100)</f>
        <v>-39.889292509946358</v>
      </c>
    </row>
    <row r="209" spans="1:7" x14ac:dyDescent="0.25">
      <c r="B209" s="16" t="s">
        <v>17</v>
      </c>
      <c r="C209" s="12">
        <v>71.99276454627676</v>
      </c>
      <c r="D209" s="12">
        <f t="shared" si="6"/>
        <v>-49.363867684478357</v>
      </c>
      <c r="E209" s="12">
        <f t="shared" si="5"/>
        <v>-14.224137931034475</v>
      </c>
      <c r="F209" s="12">
        <f>((SUM(C198:C209)/SUM(C186:C197)-1)*100)</f>
        <v>-38.899052053883246</v>
      </c>
    </row>
    <row r="210" spans="1:7" x14ac:dyDescent="0.25">
      <c r="A210">
        <v>2021</v>
      </c>
      <c r="B210" s="16" t="s">
        <v>6</v>
      </c>
      <c r="C210" s="12">
        <v>204.40156768164002</v>
      </c>
      <c r="D210" s="12">
        <f t="shared" si="6"/>
        <v>183.91959798994972</v>
      </c>
      <c r="E210" s="12">
        <f t="shared" si="5"/>
        <v>-2.9209621993127155</v>
      </c>
      <c r="F210" s="12">
        <f>((SUM(C210)/SUM(C198)-1)*100)</f>
        <v>-2.9209621993127155</v>
      </c>
    </row>
    <row r="211" spans="1:7" x14ac:dyDescent="0.25">
      <c r="B211" s="16" t="s">
        <v>7</v>
      </c>
      <c r="C211" s="12">
        <v>124.81157672595717</v>
      </c>
      <c r="D211" s="12">
        <f t="shared" si="6"/>
        <v>-38.93805309734514</v>
      </c>
      <c r="E211" s="12">
        <f t="shared" ref="E211:E251" si="7">(((C211/C199)-1)*100)</f>
        <v>-3.3613445378151252</v>
      </c>
      <c r="F211" s="12">
        <f>((SUM(C210:C211)/SUM(C198:C199)-1)*100)</f>
        <v>-3.0883919062832832</v>
      </c>
    </row>
    <row r="212" spans="1:7" x14ac:dyDescent="0.25">
      <c r="B212" s="16" t="s">
        <v>8</v>
      </c>
      <c r="C212" s="12">
        <v>145.43261983720228</v>
      </c>
      <c r="D212" s="12">
        <f t="shared" si="6"/>
        <v>16.521739130434799</v>
      </c>
      <c r="E212" s="12">
        <f t="shared" si="7"/>
        <v>113.82978723404258</v>
      </c>
      <c r="F212" s="12">
        <f>((SUM(C210:C212)/SUM(C198:C200)-1)*100)</f>
        <v>16.415261756876664</v>
      </c>
    </row>
    <row r="213" spans="1:7" x14ac:dyDescent="0.25">
      <c r="B213" s="16" t="s">
        <v>9</v>
      </c>
      <c r="C213" s="12">
        <v>126.25866747060597</v>
      </c>
      <c r="D213" s="12">
        <f t="shared" si="6"/>
        <v>-13.184079601990039</v>
      </c>
      <c r="E213" s="12">
        <f t="shared" si="7"/>
        <v>238.8349514563107</v>
      </c>
      <c r="F213" s="12">
        <f>((SUM(C210:C213)/SUM(C198:C201)-1)*100)</f>
        <v>35.040650406504085</v>
      </c>
    </row>
    <row r="214" spans="1:7" x14ac:dyDescent="0.25">
      <c r="B214" s="16" t="s">
        <v>10</v>
      </c>
      <c r="C214" s="12">
        <v>108.17003316249622</v>
      </c>
      <c r="D214" s="12">
        <f t="shared" si="6"/>
        <v>-14.326647564469919</v>
      </c>
      <c r="E214" s="12">
        <f t="shared" si="7"/>
        <v>1.0135135135135309</v>
      </c>
      <c r="F214" s="12">
        <f>((SUM(C210:C214)/SUM(C198:C202)-1)*100)</f>
        <v>28.440366972477072</v>
      </c>
    </row>
    <row r="215" spans="1:7" x14ac:dyDescent="0.25">
      <c r="B215" s="16" t="s">
        <v>11</v>
      </c>
      <c r="C215" s="12">
        <v>155.92402773590592</v>
      </c>
      <c r="D215" s="12">
        <f t="shared" si="6"/>
        <v>44.147157190635447</v>
      </c>
      <c r="E215" s="12">
        <f t="shared" si="7"/>
        <v>152.04678362573097</v>
      </c>
      <c r="F215" s="12">
        <f>((SUM(C210:C215)/SUM(C198:C203)-1)*100)</f>
        <v>40.895698291101958</v>
      </c>
    </row>
    <row r="216" spans="1:7" x14ac:dyDescent="0.25">
      <c r="B216" s="16" t="s">
        <v>12</v>
      </c>
      <c r="C216" s="13">
        <v>138.55893880012059</v>
      </c>
      <c r="D216" s="12">
        <f t="shared" si="6"/>
        <v>-11.136890951276101</v>
      </c>
      <c r="E216" s="12">
        <f t="shared" si="7"/>
        <v>45.075757575757571</v>
      </c>
      <c r="F216" s="12">
        <f>((SUM(C210:C216)/SUM(C198:C204)-1)*100)</f>
        <v>41.458439571647119</v>
      </c>
    </row>
    <row r="217" spans="1:7" x14ac:dyDescent="0.25">
      <c r="A217" s="19"/>
      <c r="B217" s="16" t="s">
        <v>13</v>
      </c>
      <c r="C217" s="20">
        <v>129.8763943322279</v>
      </c>
      <c r="D217" s="12">
        <f t="shared" si="6"/>
        <v>-6.2663185378590169</v>
      </c>
      <c r="E217" s="12">
        <f t="shared" si="7"/>
        <v>0</v>
      </c>
      <c r="F217" s="12">
        <f>((SUM(C210:C217)/SUM(C198:C205)-1)*100)</f>
        <v>35.043103448275858</v>
      </c>
    </row>
    <row r="218" spans="1:7" x14ac:dyDescent="0.25">
      <c r="A218" s="19"/>
      <c r="B218" s="16" t="s">
        <v>14</v>
      </c>
      <c r="C218" s="20">
        <v>129.8763943322279</v>
      </c>
      <c r="D218" s="12">
        <f t="shared" si="6"/>
        <v>0</v>
      </c>
      <c r="E218" s="12">
        <f t="shared" si="7"/>
        <v>-0.82872928176795924</v>
      </c>
      <c r="F218" s="12">
        <f>((SUM(C210:C218)/SUM(C198:C206)-1)*100)</f>
        <v>30.201342281879185</v>
      </c>
      <c r="G218" s="19"/>
    </row>
    <row r="219" spans="1:7" x14ac:dyDescent="0.25">
      <c r="B219" s="16" t="s">
        <v>15</v>
      </c>
      <c r="C219" s="22">
        <v>97.678625263792568</v>
      </c>
      <c r="D219" s="12">
        <f t="shared" si="6"/>
        <v>-24.791086350974933</v>
      </c>
      <c r="E219" s="12">
        <f t="shared" si="7"/>
        <v>-32.500000000000007</v>
      </c>
      <c r="F219" s="12">
        <f>((SUM(C210:C219)/SUM(C198:C207)-1)*100)</f>
        <v>22.063595068137552</v>
      </c>
    </row>
    <row r="220" spans="1:7" x14ac:dyDescent="0.25">
      <c r="B220" s="16" t="s">
        <v>16</v>
      </c>
      <c r="C220" s="22">
        <v>106.36116973168525</v>
      </c>
      <c r="D220" s="12">
        <f t="shared" si="6"/>
        <v>8.8888888888889017</v>
      </c>
      <c r="E220" s="12">
        <f t="shared" si="7"/>
        <v>-25.190839694656475</v>
      </c>
      <c r="F220" s="12">
        <f>((SUM(C210:C220)/SUM(C198:C208)-1)*100)</f>
        <v>16.719424460431643</v>
      </c>
    </row>
    <row r="221" spans="1:7" x14ac:dyDescent="0.25">
      <c r="A221" s="8"/>
      <c r="B221" s="16" t="s">
        <v>17</v>
      </c>
      <c r="C221" s="22">
        <v>56.798311727464565</v>
      </c>
      <c r="D221" s="12">
        <f t="shared" si="6"/>
        <v>-46.598639455782319</v>
      </c>
      <c r="E221" s="12">
        <f t="shared" si="7"/>
        <v>-21.105527638190978</v>
      </c>
      <c r="F221" s="12">
        <f>((SUM(C210:C221)/SUM(C198:C209)-1)*100)</f>
        <v>14.670658682634707</v>
      </c>
    </row>
    <row r="222" spans="1:7" x14ac:dyDescent="0.25">
      <c r="A222">
        <v>2022</v>
      </c>
      <c r="B222" s="16" t="s">
        <v>6</v>
      </c>
      <c r="C222" s="22">
        <v>166.0536629484474</v>
      </c>
      <c r="D222" s="12">
        <f t="shared" si="6"/>
        <v>192.35668789808921</v>
      </c>
      <c r="E222" s="12">
        <f t="shared" si="7"/>
        <v>-18.761061946902647</v>
      </c>
      <c r="F222" s="12">
        <f>((SUM(C222)/SUM(C210)-1)*100)</f>
        <v>-18.761061946902647</v>
      </c>
    </row>
    <row r="223" spans="1:7" x14ac:dyDescent="0.25">
      <c r="B223" s="16" t="s">
        <v>7</v>
      </c>
      <c r="C223" s="22">
        <v>103.10521555622549</v>
      </c>
      <c r="D223" s="12">
        <f t="shared" si="6"/>
        <v>-37.908496732026151</v>
      </c>
      <c r="E223" s="12">
        <f t="shared" si="7"/>
        <v>-17.391304347826086</v>
      </c>
      <c r="F223" s="12">
        <f>((SUM(C222:C223)/SUM(C210:C211)-1)*100)</f>
        <v>-18.241758241758234</v>
      </c>
    </row>
    <row r="224" spans="1:7" x14ac:dyDescent="0.25">
      <c r="B224" s="16" t="s">
        <v>8</v>
      </c>
      <c r="C224" s="22">
        <v>124.81157672595717</v>
      </c>
      <c r="D224" s="12">
        <f t="shared" si="6"/>
        <v>21.052631578947366</v>
      </c>
      <c r="E224" s="12">
        <f t="shared" si="7"/>
        <v>-14.179104477611947</v>
      </c>
      <c r="F224" s="12">
        <f>((SUM(C222:C224)/SUM(C210:C212)-1)*100)</f>
        <v>-16.996951219512201</v>
      </c>
    </row>
    <row r="225" spans="1:6" x14ac:dyDescent="0.25">
      <c r="B225" s="16" t="s">
        <v>9</v>
      </c>
      <c r="C225" s="22">
        <v>140.72957491709374</v>
      </c>
      <c r="D225" s="12">
        <f t="shared" si="6"/>
        <v>12.753623188405804</v>
      </c>
      <c r="E225" s="12">
        <f t="shared" si="7"/>
        <v>11.461318051575908</v>
      </c>
      <c r="F225" s="12">
        <f>((SUM(C222:C225)/SUM(C210:C213)-1)*100)</f>
        <v>-11.017459361830229</v>
      </c>
    </row>
    <row r="226" spans="1:6" x14ac:dyDescent="0.25">
      <c r="B226" s="16" t="s">
        <v>10</v>
      </c>
      <c r="C226" s="22">
        <v>125.17334941211938</v>
      </c>
      <c r="D226" s="12">
        <f t="shared" si="6"/>
        <v>-11.053984575835473</v>
      </c>
      <c r="E226" s="12">
        <f t="shared" si="7"/>
        <v>15.719063545150513</v>
      </c>
      <c r="F226" s="12">
        <f>((SUM(C222:C226)/SUM(C210:C214)-1)*100)</f>
        <v>-6.9387755102040867</v>
      </c>
    </row>
    <row r="227" spans="1:6" x14ac:dyDescent="0.25">
      <c r="B227" s="16" t="s">
        <v>11</v>
      </c>
      <c r="C227" s="22">
        <v>124.449804039795</v>
      </c>
      <c r="D227" s="12">
        <f t="shared" si="6"/>
        <v>-0.57803468208091902</v>
      </c>
      <c r="E227" s="12">
        <f t="shared" si="7"/>
        <v>-20.185614849187928</v>
      </c>
      <c r="F227" s="12">
        <f>((SUM(C222:C227)/SUM(C210:C215)-1)*100)</f>
        <v>-9.326641572563787</v>
      </c>
    </row>
    <row r="228" spans="1:6" x14ac:dyDescent="0.25">
      <c r="B228" s="16" t="s">
        <v>12</v>
      </c>
      <c r="C228" s="22">
        <v>144.70907446487789</v>
      </c>
      <c r="D228" s="12">
        <f t="shared" si="6"/>
        <v>16.279069767441847</v>
      </c>
      <c r="E228" s="12">
        <f t="shared" si="7"/>
        <v>4.4386422976501194</v>
      </c>
      <c r="F228" s="12">
        <f>((SUM(C222:C228)/SUM(C210:C216)-1)*100)</f>
        <v>-7.4260994953136317</v>
      </c>
    </row>
    <row r="229" spans="1:6" x14ac:dyDescent="0.25">
      <c r="B229" s="16" t="s">
        <v>13</v>
      </c>
      <c r="C229" s="22">
        <v>130.2381670183901</v>
      </c>
      <c r="D229" s="12">
        <f t="shared" si="6"/>
        <v>-9.9999999999999982</v>
      </c>
      <c r="E229" s="12">
        <f t="shared" si="7"/>
        <v>0.27855153203342198</v>
      </c>
      <c r="F229" s="12">
        <f>((SUM(C222:C229)/SUM(C210:C217)-1)*100)</f>
        <v>-6.543249281838504</v>
      </c>
    </row>
    <row r="230" spans="1:6" x14ac:dyDescent="0.25">
      <c r="B230" s="16" t="s">
        <v>14</v>
      </c>
      <c r="C230" s="22">
        <v>132.77057582152548</v>
      </c>
      <c r="D230" s="12">
        <f t="shared" si="6"/>
        <v>1.9444444444444597</v>
      </c>
      <c r="E230" s="12">
        <f t="shared" si="7"/>
        <v>2.2284122562674202</v>
      </c>
      <c r="F230" s="12">
        <f>((SUM(C222:C230)/SUM(C210:C218)-1)*100)</f>
        <v>-5.6414662084765315</v>
      </c>
    </row>
    <row r="231" spans="1:6" x14ac:dyDescent="0.25">
      <c r="B231" s="16" t="s">
        <v>15</v>
      </c>
      <c r="C231" s="22">
        <v>110.3406692794694</v>
      </c>
      <c r="D231" s="12">
        <f t="shared" si="6"/>
        <v>-16.893732970027251</v>
      </c>
      <c r="E231" s="12">
        <f t="shared" si="7"/>
        <v>12.962962962962976</v>
      </c>
      <c r="F231" s="12">
        <f>((SUM(C222:C231)/SUM(C210:C219)-1)*100)</f>
        <v>-4.3062200956937797</v>
      </c>
    </row>
    <row r="232" spans="1:6" x14ac:dyDescent="0.25">
      <c r="B232" s="16" t="s">
        <v>16</v>
      </c>
      <c r="C232" s="22">
        <v>111.78776002411817</v>
      </c>
      <c r="D232" s="12">
        <f t="shared" si="6"/>
        <v>1.3114754098360715</v>
      </c>
      <c r="E232" s="12">
        <f t="shared" si="7"/>
        <v>5.1020408163265252</v>
      </c>
      <c r="F232" s="12">
        <f>((SUM(C222:C232)/SUM(C210:C220)-1)*100)</f>
        <v>-3.624260355029596</v>
      </c>
    </row>
    <row r="233" spans="1:6" x14ac:dyDescent="0.25">
      <c r="B233" s="16" t="s">
        <v>17</v>
      </c>
      <c r="C233" s="22">
        <v>71.3</v>
      </c>
      <c r="D233" s="12">
        <f t="shared" si="6"/>
        <v>-36.218419633225452</v>
      </c>
      <c r="E233" s="12">
        <f t="shared" si="7"/>
        <v>25.531900212314241</v>
      </c>
      <c r="F233" s="12">
        <f>((SUM(C222:C233)/SUM(C210:C221)-1)*100)</f>
        <v>-2.537738349552987</v>
      </c>
    </row>
    <row r="234" spans="1:6" x14ac:dyDescent="0.25">
      <c r="A234">
        <v>2023</v>
      </c>
      <c r="B234" s="16" t="s">
        <v>6</v>
      </c>
      <c r="C234" s="22">
        <v>182.69520651190834</v>
      </c>
      <c r="D234" s="12">
        <f t="shared" si="6"/>
        <v>156.2345112368981</v>
      </c>
      <c r="E234" s="12">
        <f t="shared" si="7"/>
        <v>10.021786492374707</v>
      </c>
      <c r="F234" s="12">
        <f t="shared" ref="F234:F242" si="8">((SUM(C223:C234)/SUM(C211:C222)-1)*100)</f>
        <v>1.0977619511403081</v>
      </c>
    </row>
    <row r="235" spans="1:6" x14ac:dyDescent="0.25">
      <c r="B235" s="16" t="s">
        <v>7</v>
      </c>
      <c r="C235" s="22">
        <v>108.89357853482062</v>
      </c>
      <c r="D235" s="12">
        <f t="shared" si="6"/>
        <v>-40.396039603960389</v>
      </c>
      <c r="E235" s="12">
        <f t="shared" si="7"/>
        <v>5.6140350877193157</v>
      </c>
      <c r="F235" s="12">
        <f t="shared" si="8"/>
        <v>2.9919714191581903</v>
      </c>
    </row>
    <row r="236" spans="1:6" x14ac:dyDescent="0.25">
      <c r="B236" s="16" t="s">
        <v>8</v>
      </c>
      <c r="C236" s="22">
        <v>158.09466385287908</v>
      </c>
      <c r="D236" s="12">
        <f t="shared" si="6"/>
        <v>45.182724252491681</v>
      </c>
      <c r="E236" s="12">
        <f t="shared" si="7"/>
        <v>26.666666666666661</v>
      </c>
      <c r="F236" s="12">
        <f t="shared" si="8"/>
        <v>6.7690497076023259</v>
      </c>
    </row>
    <row r="237" spans="1:6" x14ac:dyDescent="0.25">
      <c r="B237" s="16" t="s">
        <v>9</v>
      </c>
      <c r="C237" s="22">
        <v>120.83207717817304</v>
      </c>
      <c r="D237" s="12">
        <f t="shared" si="6"/>
        <v>-23.569794050343241</v>
      </c>
      <c r="E237" s="12">
        <f t="shared" si="7"/>
        <v>-14.138817480719791</v>
      </c>
      <c r="F237" s="12">
        <f t="shared" si="8"/>
        <v>4.3445430107527105</v>
      </c>
    </row>
    <row r="238" spans="1:6" x14ac:dyDescent="0.25">
      <c r="B238" s="16" t="s">
        <v>10</v>
      </c>
      <c r="C238" s="22">
        <v>154.11516430509496</v>
      </c>
      <c r="D238" s="12">
        <f t="shared" si="6"/>
        <v>27.544910179640738</v>
      </c>
      <c r="E238" s="12">
        <f t="shared" si="7"/>
        <v>23.121387283237006</v>
      </c>
      <c r="F238" s="12">
        <f t="shared" si="8"/>
        <v>5.1038774425639755</v>
      </c>
    </row>
    <row r="239" spans="1:6" x14ac:dyDescent="0.25">
      <c r="B239" s="16" t="s">
        <v>11</v>
      </c>
      <c r="C239" s="22">
        <v>153.75339161893277</v>
      </c>
      <c r="D239" s="12">
        <f t="shared" si="6"/>
        <v>-0.23474178403756207</v>
      </c>
      <c r="E239" s="12">
        <f t="shared" si="7"/>
        <v>23.546511627906973</v>
      </c>
      <c r="F239" s="12">
        <f t="shared" si="8"/>
        <v>9.4256913116123719</v>
      </c>
    </row>
    <row r="240" spans="1:6" x14ac:dyDescent="0.25">
      <c r="B240" s="16" t="s">
        <v>12</v>
      </c>
      <c r="C240" s="22">
        <v>159.1799819113657</v>
      </c>
      <c r="D240" s="12">
        <f t="shared" si="6"/>
        <v>3.529411764705892</v>
      </c>
      <c r="E240" s="12">
        <f t="shared" si="7"/>
        <v>10.000000000000009</v>
      </c>
      <c r="F240" s="12">
        <f t="shared" si="8"/>
        <v>9.9596976125114534</v>
      </c>
    </row>
    <row r="241" spans="1:6" x14ac:dyDescent="0.25">
      <c r="B241" s="16" t="s">
        <v>13</v>
      </c>
      <c r="C241" s="22">
        <v>146.87971058185104</v>
      </c>
      <c r="D241" s="12">
        <f t="shared" si="6"/>
        <v>-7.7272727272727497</v>
      </c>
      <c r="E241" s="12">
        <f t="shared" si="7"/>
        <v>12.777777777777777</v>
      </c>
      <c r="F241" s="12">
        <f t="shared" si="8"/>
        <v>11.079967149035252</v>
      </c>
    </row>
    <row r="242" spans="1:6" x14ac:dyDescent="0.25">
      <c r="B242" s="16" t="s">
        <v>14</v>
      </c>
      <c r="C242" s="22">
        <v>154.47693699125716</v>
      </c>
      <c r="D242" s="12">
        <f t="shared" si="6"/>
        <v>5.1724137931034697</v>
      </c>
      <c r="E242" s="12">
        <f t="shared" si="7"/>
        <v>16.348773841961851</v>
      </c>
      <c r="F242" s="12">
        <f t="shared" si="8"/>
        <v>12.352716218459502</v>
      </c>
    </row>
    <row r="243" spans="1:6" x14ac:dyDescent="0.25">
      <c r="B243" s="16" t="s">
        <v>15</v>
      </c>
      <c r="C243" s="22">
        <v>137.1118480554718</v>
      </c>
      <c r="D243" s="12">
        <f t="shared" si="6"/>
        <v>-11.24121779859486</v>
      </c>
      <c r="E243" s="12">
        <f t="shared" si="7"/>
        <v>24.262295081967199</v>
      </c>
      <c r="F243" s="12">
        <f>((SUM(C232:C243)/SUM(C220:C231)-1)*100)</f>
        <v>13.208715954908246</v>
      </c>
    </row>
    <row r="244" spans="1:6" x14ac:dyDescent="0.25">
      <c r="B244" s="16" t="s">
        <v>16</v>
      </c>
      <c r="C244" s="22">
        <v>134.94121193849864</v>
      </c>
      <c r="D244" s="12">
        <f t="shared" si="6"/>
        <v>-1.583113456464369</v>
      </c>
      <c r="E244" s="12">
        <f t="shared" si="7"/>
        <v>20.711974110032362</v>
      </c>
      <c r="F244" s="12">
        <f t="shared" ref="F244:F251" si="9">((SUM(C233:C244)/SUM(C221:C232)-1)*100)</f>
        <v>14.365102885718972</v>
      </c>
    </row>
    <row r="245" spans="1:6" x14ac:dyDescent="0.25">
      <c r="B245" s="16" t="s">
        <v>17</v>
      </c>
      <c r="C245" s="22">
        <v>67.651492312330419</v>
      </c>
      <c r="D245" s="12">
        <f t="shared" si="6"/>
        <v>-49.865951742627345</v>
      </c>
      <c r="E245" s="12">
        <f t="shared" si="7"/>
        <v>-5.1171215815842608</v>
      </c>
      <c r="F245" s="12">
        <f t="shared" si="9"/>
        <v>13.003016397147649</v>
      </c>
    </row>
    <row r="246" spans="1:6" x14ac:dyDescent="0.25">
      <c r="A246">
        <v>2024</v>
      </c>
      <c r="B246" s="16" t="s">
        <v>6</v>
      </c>
      <c r="C246" s="22">
        <v>134.21766656617424</v>
      </c>
      <c r="D246" s="12">
        <f t="shared" si="6"/>
        <v>98.395721925133685</v>
      </c>
      <c r="E246" s="12">
        <f t="shared" si="7"/>
        <v>-26.534653465346537</v>
      </c>
      <c r="F246" s="12">
        <f t="shared" si="9"/>
        <v>8.5237876768782694</v>
      </c>
    </row>
    <row r="247" spans="1:6" x14ac:dyDescent="0.25">
      <c r="B247" s="16" t="s">
        <v>7</v>
      </c>
      <c r="C247" s="22">
        <v>112.87307808260476</v>
      </c>
      <c r="D247" s="12">
        <f t="shared" si="6"/>
        <v>-15.902964959568733</v>
      </c>
      <c r="E247" s="12">
        <f t="shared" si="7"/>
        <v>3.6544850498338777</v>
      </c>
      <c r="F247" s="12">
        <f t="shared" si="9"/>
        <v>8.371108307310049</v>
      </c>
    </row>
    <row r="248" spans="1:6" x14ac:dyDescent="0.25">
      <c r="B248" s="16" t="s">
        <v>8</v>
      </c>
      <c r="C248" s="22">
        <v>121.55562255049743</v>
      </c>
      <c r="D248" s="12">
        <f t="shared" si="6"/>
        <v>7.6923076923076872</v>
      </c>
      <c r="E248" s="12">
        <f t="shared" si="7"/>
        <v>-23.112128146453081</v>
      </c>
      <c r="F248" s="12">
        <f t="shared" si="9"/>
        <v>3.659901471842697</v>
      </c>
    </row>
    <row r="249" spans="1:6" x14ac:dyDescent="0.25">
      <c r="B249" s="16" t="s">
        <v>9</v>
      </c>
      <c r="C249" s="22">
        <v>138.92071148628278</v>
      </c>
      <c r="D249" s="12">
        <f t="shared" si="6"/>
        <v>14.285714285714279</v>
      </c>
      <c r="E249" s="12">
        <f t="shared" si="7"/>
        <v>14.970059880239539</v>
      </c>
      <c r="F249" s="12">
        <f t="shared" si="9"/>
        <v>6.2047476209409425</v>
      </c>
    </row>
    <row r="250" spans="1:6" x14ac:dyDescent="0.25">
      <c r="B250" s="16" t="s">
        <v>10</v>
      </c>
      <c r="C250" s="22">
        <v>155.56225504974373</v>
      </c>
      <c r="D250" s="12">
        <f t="shared" si="6"/>
        <v>11.979166666666652</v>
      </c>
      <c r="E250" s="12">
        <f t="shared" si="7"/>
        <v>0.93896713615022609</v>
      </c>
      <c r="F250" s="12">
        <f t="shared" si="9"/>
        <v>4.3153149370565913</v>
      </c>
    </row>
    <row r="251" spans="1:6" x14ac:dyDescent="0.25">
      <c r="B251" s="16" t="s">
        <v>11</v>
      </c>
      <c r="C251" s="22">
        <v>139.64425685860718</v>
      </c>
      <c r="D251" s="12">
        <f t="shared" si="6"/>
        <v>-10.232558139534875</v>
      </c>
      <c r="E251" s="12">
        <f t="shared" si="7"/>
        <v>-9.1764705882352864</v>
      </c>
      <c r="F251" s="12">
        <f t="shared" si="9"/>
        <v>1.486799167392916</v>
      </c>
    </row>
    <row r="252" spans="1:6" x14ac:dyDescent="0.25">
      <c r="A252" s="10"/>
      <c r="B252" s="21"/>
      <c r="C252" s="18"/>
      <c r="D252" s="23"/>
      <c r="E252" s="23"/>
      <c r="F252" s="23"/>
    </row>
    <row r="255" spans="1:6" x14ac:dyDescent="0.25">
      <c r="A255" s="7" t="s">
        <v>18</v>
      </c>
    </row>
    <row r="256" spans="1:6" x14ac:dyDescent="0.25">
      <c r="A256" s="7" t="s">
        <v>19</v>
      </c>
    </row>
  </sheetData>
  <mergeCells count="1">
    <mergeCell ref="A1:F2"/>
  </mergeCells>
  <phoneticPr fontId="6" type="noConversion"/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2778C5-6A74-4002-B08B-66921426EE2B}">
  <dimension ref="A2:D248"/>
  <sheetViews>
    <sheetView topLeftCell="A221" workbookViewId="0">
      <selection activeCell="D241" sqref="D241:D248"/>
    </sheetView>
  </sheetViews>
  <sheetFormatPr baseColWidth="10" defaultRowHeight="15" x14ac:dyDescent="0.25"/>
  <cols>
    <col min="4" max="4" width="13.5703125" bestFit="1" customWidth="1"/>
  </cols>
  <sheetData>
    <row r="2" spans="1:4" x14ac:dyDescent="0.25">
      <c r="A2" t="s">
        <v>0</v>
      </c>
      <c r="B2" t="s">
        <v>1</v>
      </c>
      <c r="C2" t="s">
        <v>22</v>
      </c>
      <c r="D2" t="s">
        <v>23</v>
      </c>
    </row>
    <row r="3" spans="1:4" x14ac:dyDescent="0.25">
      <c r="A3">
        <v>2004</v>
      </c>
      <c r="B3" t="s">
        <v>6</v>
      </c>
      <c r="C3">
        <v>415</v>
      </c>
      <c r="D3" s="24">
        <f>+C3/AVERAGE($C$3:$C$14)*100</f>
        <v>150.13566475731082</v>
      </c>
    </row>
    <row r="4" spans="1:4" x14ac:dyDescent="0.25">
      <c r="B4" t="s">
        <v>7</v>
      </c>
      <c r="C4">
        <v>238</v>
      </c>
      <c r="D4" s="24">
        <f t="shared" ref="D4:D67" si="0">+C4/AVERAGE($C$3:$C$14)*100</f>
        <v>86.101899306602348</v>
      </c>
    </row>
    <row r="5" spans="1:4" x14ac:dyDescent="0.25">
      <c r="B5" t="s">
        <v>8</v>
      </c>
      <c r="C5">
        <v>262</v>
      </c>
      <c r="D5" s="24">
        <f t="shared" si="0"/>
        <v>94.784443774495017</v>
      </c>
    </row>
    <row r="6" spans="1:4" x14ac:dyDescent="0.25">
      <c r="B6" t="s">
        <v>9</v>
      </c>
      <c r="C6">
        <v>290</v>
      </c>
      <c r="D6" s="24">
        <f t="shared" si="0"/>
        <v>104.91407898703646</v>
      </c>
    </row>
    <row r="7" spans="1:4" x14ac:dyDescent="0.25">
      <c r="B7" t="s">
        <v>10</v>
      </c>
      <c r="C7">
        <v>250</v>
      </c>
      <c r="D7" s="24">
        <f t="shared" si="0"/>
        <v>90.44317154054869</v>
      </c>
    </row>
    <row r="8" spans="1:4" x14ac:dyDescent="0.25">
      <c r="B8" t="s">
        <v>11</v>
      </c>
      <c r="C8">
        <v>283</v>
      </c>
      <c r="D8" s="24">
        <f t="shared" si="0"/>
        <v>102.38167018390112</v>
      </c>
    </row>
    <row r="9" spans="1:4" x14ac:dyDescent="0.25">
      <c r="B9" t="s">
        <v>12</v>
      </c>
      <c r="C9">
        <v>303</v>
      </c>
      <c r="D9" s="24">
        <f t="shared" si="0"/>
        <v>109.617123907145</v>
      </c>
    </row>
    <row r="10" spans="1:4" x14ac:dyDescent="0.25">
      <c r="B10" t="s">
        <v>13</v>
      </c>
      <c r="C10">
        <v>306</v>
      </c>
      <c r="D10" s="24">
        <f t="shared" si="0"/>
        <v>110.70244196563159</v>
      </c>
    </row>
    <row r="11" spans="1:4" x14ac:dyDescent="0.25">
      <c r="B11" t="s">
        <v>14</v>
      </c>
      <c r="C11">
        <v>347</v>
      </c>
      <c r="D11" s="24">
        <f t="shared" si="0"/>
        <v>125.53512209828158</v>
      </c>
    </row>
    <row r="12" spans="1:4" x14ac:dyDescent="0.25">
      <c r="B12" t="s">
        <v>15</v>
      </c>
      <c r="C12">
        <v>266</v>
      </c>
      <c r="D12" s="24">
        <f t="shared" si="0"/>
        <v>96.231534519143807</v>
      </c>
    </row>
    <row r="13" spans="1:4" x14ac:dyDescent="0.25">
      <c r="B13" t="s">
        <v>16</v>
      </c>
      <c r="C13">
        <v>227</v>
      </c>
      <c r="D13" s="24">
        <f t="shared" si="0"/>
        <v>82.122399758818204</v>
      </c>
    </row>
    <row r="14" spans="1:4" x14ac:dyDescent="0.25">
      <c r="B14" t="s">
        <v>17</v>
      </c>
      <c r="C14">
        <v>130</v>
      </c>
      <c r="D14" s="24">
        <f t="shared" si="0"/>
        <v>47.030449201085318</v>
      </c>
    </row>
    <row r="15" spans="1:4" x14ac:dyDescent="0.25">
      <c r="A15">
        <v>2005</v>
      </c>
      <c r="B15" t="s">
        <v>6</v>
      </c>
      <c r="C15">
        <v>590</v>
      </c>
      <c r="D15" s="24">
        <f t="shared" si="0"/>
        <v>213.4458848356949</v>
      </c>
    </row>
    <row r="16" spans="1:4" x14ac:dyDescent="0.25">
      <c r="B16" t="s">
        <v>7</v>
      </c>
      <c r="C16">
        <v>300</v>
      </c>
      <c r="D16" s="24">
        <f t="shared" si="0"/>
        <v>108.53180584865842</v>
      </c>
    </row>
    <row r="17" spans="1:4" x14ac:dyDescent="0.25">
      <c r="B17" t="s">
        <v>8</v>
      </c>
      <c r="C17">
        <v>320</v>
      </c>
      <c r="D17" s="24">
        <f t="shared" si="0"/>
        <v>115.7672595719023</v>
      </c>
    </row>
    <row r="18" spans="1:4" x14ac:dyDescent="0.25">
      <c r="B18" t="s">
        <v>9</v>
      </c>
      <c r="C18">
        <v>377</v>
      </c>
      <c r="D18" s="24">
        <f t="shared" si="0"/>
        <v>136.3883026831474</v>
      </c>
    </row>
    <row r="19" spans="1:4" x14ac:dyDescent="0.25">
      <c r="B19" t="s">
        <v>10</v>
      </c>
      <c r="C19">
        <v>376</v>
      </c>
      <c r="D19" s="24">
        <f t="shared" si="0"/>
        <v>136.0265299969852</v>
      </c>
    </row>
    <row r="20" spans="1:4" x14ac:dyDescent="0.25">
      <c r="B20" t="s">
        <v>11</v>
      </c>
      <c r="C20">
        <v>345</v>
      </c>
      <c r="D20" s="24">
        <f t="shared" si="0"/>
        <v>124.81157672595717</v>
      </c>
    </row>
    <row r="21" spans="1:4" x14ac:dyDescent="0.25">
      <c r="B21" t="s">
        <v>12</v>
      </c>
      <c r="C21">
        <v>333</v>
      </c>
      <c r="D21" s="24">
        <f t="shared" si="0"/>
        <v>120.47030449201084</v>
      </c>
    </row>
    <row r="22" spans="1:4" x14ac:dyDescent="0.25">
      <c r="B22" t="s">
        <v>13</v>
      </c>
      <c r="C22">
        <v>337</v>
      </c>
      <c r="D22" s="24">
        <f t="shared" si="0"/>
        <v>121.91739523665963</v>
      </c>
    </row>
    <row r="23" spans="1:4" x14ac:dyDescent="0.25">
      <c r="B23" t="s">
        <v>14</v>
      </c>
      <c r="C23">
        <v>330</v>
      </c>
      <c r="D23" s="24">
        <f t="shared" si="0"/>
        <v>119.38498643352426</v>
      </c>
    </row>
    <row r="24" spans="1:4" x14ac:dyDescent="0.25">
      <c r="B24" t="s">
        <v>15</v>
      </c>
      <c r="C24">
        <v>346</v>
      </c>
      <c r="D24" s="24">
        <f t="shared" si="0"/>
        <v>125.17334941211938</v>
      </c>
    </row>
    <row r="25" spans="1:4" x14ac:dyDescent="0.25">
      <c r="B25" t="s">
        <v>16</v>
      </c>
      <c r="C25">
        <v>268</v>
      </c>
      <c r="D25" s="24">
        <f t="shared" si="0"/>
        <v>96.955079891468188</v>
      </c>
    </row>
    <row r="26" spans="1:4" x14ac:dyDescent="0.25">
      <c r="B26" t="s">
        <v>17</v>
      </c>
      <c r="C26">
        <v>133</v>
      </c>
      <c r="D26" s="24">
        <f t="shared" si="0"/>
        <v>48.115767259571903</v>
      </c>
    </row>
    <row r="27" spans="1:4" x14ac:dyDescent="0.25">
      <c r="A27">
        <v>2006</v>
      </c>
      <c r="B27" t="s">
        <v>6</v>
      </c>
      <c r="C27">
        <v>868</v>
      </c>
      <c r="D27" s="24">
        <f t="shared" si="0"/>
        <v>314.01869158878503</v>
      </c>
    </row>
    <row r="28" spans="1:4" x14ac:dyDescent="0.25">
      <c r="B28" t="s">
        <v>7</v>
      </c>
      <c r="C28">
        <v>322</v>
      </c>
      <c r="D28" s="24">
        <f t="shared" si="0"/>
        <v>116.4908049442267</v>
      </c>
    </row>
    <row r="29" spans="1:4" x14ac:dyDescent="0.25">
      <c r="B29" t="s">
        <v>8</v>
      </c>
      <c r="C29">
        <v>537</v>
      </c>
      <c r="D29" s="24">
        <f t="shared" si="0"/>
        <v>194.27193246909857</v>
      </c>
    </row>
    <row r="30" spans="1:4" x14ac:dyDescent="0.25">
      <c r="B30" t="s">
        <v>9</v>
      </c>
      <c r="C30">
        <v>415</v>
      </c>
      <c r="D30" s="24">
        <f t="shared" si="0"/>
        <v>150.13566475731082</v>
      </c>
    </row>
    <row r="31" spans="1:4" x14ac:dyDescent="0.25">
      <c r="B31" t="s">
        <v>10</v>
      </c>
      <c r="C31">
        <v>405</v>
      </c>
      <c r="D31" s="24">
        <f t="shared" si="0"/>
        <v>146.51793789568885</v>
      </c>
    </row>
    <row r="32" spans="1:4" x14ac:dyDescent="0.25">
      <c r="B32" t="s">
        <v>11</v>
      </c>
      <c r="C32">
        <v>384</v>
      </c>
      <c r="D32" s="24">
        <f t="shared" si="0"/>
        <v>138.92071148628278</v>
      </c>
    </row>
    <row r="33" spans="1:4" x14ac:dyDescent="0.25">
      <c r="B33" t="s">
        <v>12</v>
      </c>
      <c r="C33">
        <v>344</v>
      </c>
      <c r="D33" s="24">
        <f t="shared" si="0"/>
        <v>124.449804039795</v>
      </c>
    </row>
    <row r="34" spans="1:4" x14ac:dyDescent="0.25">
      <c r="B34" t="s">
        <v>13</v>
      </c>
      <c r="C34">
        <v>364</v>
      </c>
      <c r="D34" s="24">
        <f t="shared" si="0"/>
        <v>131.68525776303886</v>
      </c>
    </row>
    <row r="35" spans="1:4" x14ac:dyDescent="0.25">
      <c r="B35" t="s">
        <v>14</v>
      </c>
      <c r="C35">
        <v>370</v>
      </c>
      <c r="D35" s="24">
        <f t="shared" si="0"/>
        <v>133.85589388001205</v>
      </c>
    </row>
    <row r="36" spans="1:4" x14ac:dyDescent="0.25">
      <c r="B36" t="s">
        <v>15</v>
      </c>
      <c r="C36">
        <v>263</v>
      </c>
      <c r="D36" s="24">
        <f t="shared" si="0"/>
        <v>95.146216460657214</v>
      </c>
    </row>
    <row r="37" spans="1:4" x14ac:dyDescent="0.25">
      <c r="B37" t="s">
        <v>16</v>
      </c>
      <c r="C37">
        <v>231</v>
      </c>
      <c r="D37" s="24">
        <f t="shared" si="0"/>
        <v>83.56949050346698</v>
      </c>
    </row>
    <row r="38" spans="1:4" x14ac:dyDescent="0.25">
      <c r="B38" t="s">
        <v>17</v>
      </c>
      <c r="C38">
        <v>123</v>
      </c>
      <c r="D38" s="24">
        <f t="shared" si="0"/>
        <v>44.49804039794995</v>
      </c>
    </row>
    <row r="39" spans="1:4" x14ac:dyDescent="0.25">
      <c r="A39">
        <v>2007</v>
      </c>
      <c r="B39" t="s">
        <v>6</v>
      </c>
      <c r="C39">
        <v>1014</v>
      </c>
      <c r="D39" s="24">
        <f t="shared" si="0"/>
        <v>366.83750376846547</v>
      </c>
    </row>
    <row r="40" spans="1:4" x14ac:dyDescent="0.25">
      <c r="B40" t="s">
        <v>7</v>
      </c>
      <c r="C40">
        <v>423</v>
      </c>
      <c r="D40" s="24">
        <f t="shared" si="0"/>
        <v>153.02984624660837</v>
      </c>
    </row>
    <row r="41" spans="1:4" x14ac:dyDescent="0.25">
      <c r="B41" t="s">
        <v>8</v>
      </c>
      <c r="C41">
        <v>507</v>
      </c>
      <c r="D41" s="24">
        <f t="shared" si="0"/>
        <v>183.41875188423273</v>
      </c>
    </row>
    <row r="42" spans="1:4" x14ac:dyDescent="0.25">
      <c r="B42" t="s">
        <v>9</v>
      </c>
      <c r="C42">
        <v>520</v>
      </c>
      <c r="D42" s="24">
        <f t="shared" si="0"/>
        <v>188.12179680434127</v>
      </c>
    </row>
    <row r="43" spans="1:4" x14ac:dyDescent="0.25">
      <c r="B43" t="s">
        <v>10</v>
      </c>
      <c r="C43">
        <v>518</v>
      </c>
      <c r="D43" s="24">
        <f t="shared" si="0"/>
        <v>187.39825143201688</v>
      </c>
    </row>
    <row r="44" spans="1:4" x14ac:dyDescent="0.25">
      <c r="B44" t="s">
        <v>11</v>
      </c>
      <c r="C44">
        <v>452</v>
      </c>
      <c r="D44" s="24">
        <f t="shared" si="0"/>
        <v>163.52125414531201</v>
      </c>
    </row>
    <row r="45" spans="1:4" x14ac:dyDescent="0.25">
      <c r="B45" t="s">
        <v>12</v>
      </c>
      <c r="C45">
        <v>487</v>
      </c>
      <c r="D45" s="24">
        <f t="shared" si="0"/>
        <v>176.18329816098884</v>
      </c>
    </row>
    <row r="46" spans="1:4" x14ac:dyDescent="0.25">
      <c r="B46" t="s">
        <v>13</v>
      </c>
      <c r="C46">
        <v>504</v>
      </c>
      <c r="D46" s="24">
        <f t="shared" si="0"/>
        <v>182.33343382574614</v>
      </c>
    </row>
    <row r="47" spans="1:4" x14ac:dyDescent="0.25">
      <c r="B47" t="s">
        <v>14</v>
      </c>
      <c r="C47">
        <v>512</v>
      </c>
      <c r="D47" s="24">
        <f t="shared" si="0"/>
        <v>185.22761531504369</v>
      </c>
    </row>
    <row r="48" spans="1:4" x14ac:dyDescent="0.25">
      <c r="B48" t="s">
        <v>15</v>
      </c>
      <c r="C48">
        <v>490</v>
      </c>
      <c r="D48" s="24">
        <f t="shared" si="0"/>
        <v>177.26861621947543</v>
      </c>
    </row>
    <row r="49" spans="1:4" x14ac:dyDescent="0.25">
      <c r="B49" t="s">
        <v>16</v>
      </c>
      <c r="C49">
        <v>330</v>
      </c>
      <c r="D49" s="24">
        <f t="shared" si="0"/>
        <v>119.38498643352426</v>
      </c>
    </row>
    <row r="50" spans="1:4" x14ac:dyDescent="0.25">
      <c r="B50" t="s">
        <v>17</v>
      </c>
      <c r="C50">
        <v>330</v>
      </c>
      <c r="D50" s="24">
        <f t="shared" si="0"/>
        <v>119.38498643352426</v>
      </c>
    </row>
    <row r="51" spans="1:4" x14ac:dyDescent="0.25">
      <c r="A51">
        <v>2008</v>
      </c>
      <c r="B51" t="s">
        <v>6</v>
      </c>
      <c r="C51">
        <v>1137</v>
      </c>
      <c r="D51" s="24">
        <f t="shared" si="0"/>
        <v>411.33554416641545</v>
      </c>
    </row>
    <row r="52" spans="1:4" x14ac:dyDescent="0.25">
      <c r="B52" t="s">
        <v>7</v>
      </c>
      <c r="C52">
        <v>542</v>
      </c>
      <c r="D52" s="24">
        <f t="shared" si="0"/>
        <v>196.08079589990953</v>
      </c>
    </row>
    <row r="53" spans="1:4" x14ac:dyDescent="0.25">
      <c r="B53" t="s">
        <v>8</v>
      </c>
      <c r="C53">
        <v>452</v>
      </c>
      <c r="D53" s="24">
        <f t="shared" si="0"/>
        <v>163.52125414531201</v>
      </c>
    </row>
    <row r="54" spans="1:4" x14ac:dyDescent="0.25">
      <c r="B54" t="s">
        <v>9</v>
      </c>
      <c r="C54">
        <v>639</v>
      </c>
      <c r="D54" s="24">
        <f t="shared" si="0"/>
        <v>231.17274645764243</v>
      </c>
    </row>
    <row r="55" spans="1:4" x14ac:dyDescent="0.25">
      <c r="B55" t="s">
        <v>10</v>
      </c>
      <c r="C55">
        <v>583</v>
      </c>
      <c r="D55" s="24">
        <f t="shared" si="0"/>
        <v>210.91347603255954</v>
      </c>
    </row>
    <row r="56" spans="1:4" x14ac:dyDescent="0.25">
      <c r="B56" t="s">
        <v>11</v>
      </c>
      <c r="C56">
        <v>537</v>
      </c>
      <c r="D56" s="24">
        <f t="shared" si="0"/>
        <v>194.27193246909857</v>
      </c>
    </row>
    <row r="57" spans="1:4" x14ac:dyDescent="0.25">
      <c r="B57" t="s">
        <v>12</v>
      </c>
      <c r="C57">
        <v>594</v>
      </c>
      <c r="D57" s="24">
        <f t="shared" si="0"/>
        <v>214.89297558034366</v>
      </c>
    </row>
    <row r="58" spans="1:4" x14ac:dyDescent="0.25">
      <c r="B58" t="s">
        <v>13</v>
      </c>
      <c r="C58">
        <v>474</v>
      </c>
      <c r="D58" s="24">
        <f t="shared" si="0"/>
        <v>171.4802532408803</v>
      </c>
    </row>
    <row r="59" spans="1:4" x14ac:dyDescent="0.25">
      <c r="B59" t="s">
        <v>14</v>
      </c>
      <c r="C59">
        <v>584</v>
      </c>
      <c r="D59" s="24">
        <f t="shared" si="0"/>
        <v>211.27524871872171</v>
      </c>
    </row>
    <row r="60" spans="1:4" x14ac:dyDescent="0.25">
      <c r="B60" t="s">
        <v>15</v>
      </c>
      <c r="C60">
        <v>410</v>
      </c>
      <c r="D60" s="24">
        <f t="shared" si="0"/>
        <v>148.32680132649983</v>
      </c>
    </row>
    <row r="61" spans="1:4" x14ac:dyDescent="0.25">
      <c r="B61" t="s">
        <v>16</v>
      </c>
      <c r="C61">
        <v>302</v>
      </c>
      <c r="D61" s="24">
        <f t="shared" si="0"/>
        <v>109.2553512209828</v>
      </c>
    </row>
    <row r="62" spans="1:4" x14ac:dyDescent="0.25">
      <c r="B62" t="s">
        <v>17</v>
      </c>
      <c r="C62">
        <v>171</v>
      </c>
      <c r="D62" s="24">
        <f t="shared" si="0"/>
        <v>61.863129333735301</v>
      </c>
    </row>
    <row r="63" spans="1:4" x14ac:dyDescent="0.25">
      <c r="A63">
        <v>2009</v>
      </c>
      <c r="B63" t="s">
        <v>6</v>
      </c>
      <c r="C63">
        <v>843</v>
      </c>
      <c r="D63" s="24">
        <f t="shared" si="0"/>
        <v>304.97437443473012</v>
      </c>
    </row>
    <row r="64" spans="1:4" x14ac:dyDescent="0.25">
      <c r="B64" t="s">
        <v>7</v>
      </c>
      <c r="C64">
        <v>464</v>
      </c>
      <c r="D64" s="24">
        <f t="shared" si="0"/>
        <v>167.86252637925836</v>
      </c>
    </row>
    <row r="65" spans="1:4" x14ac:dyDescent="0.25">
      <c r="B65" t="s">
        <v>8</v>
      </c>
      <c r="C65">
        <v>492</v>
      </c>
      <c r="D65" s="24">
        <f t="shared" si="0"/>
        <v>177.9921615917998</v>
      </c>
    </row>
    <row r="66" spans="1:4" x14ac:dyDescent="0.25">
      <c r="B66" t="s">
        <v>9</v>
      </c>
      <c r="C66">
        <v>489</v>
      </c>
      <c r="D66" s="24">
        <f t="shared" si="0"/>
        <v>176.90684353331324</v>
      </c>
    </row>
    <row r="67" spans="1:4" x14ac:dyDescent="0.25">
      <c r="B67" t="s">
        <v>10</v>
      </c>
      <c r="C67">
        <v>484</v>
      </c>
      <c r="D67" s="24">
        <f t="shared" si="0"/>
        <v>175.09798010250225</v>
      </c>
    </row>
    <row r="68" spans="1:4" x14ac:dyDescent="0.25">
      <c r="B68" t="s">
        <v>11</v>
      </c>
      <c r="C68">
        <v>517</v>
      </c>
      <c r="D68" s="24">
        <f t="shared" ref="D68:D131" si="1">+C68/AVERAGE($C$3:$C$14)*100</f>
        <v>187.03647874585468</v>
      </c>
    </row>
    <row r="69" spans="1:4" x14ac:dyDescent="0.25">
      <c r="B69" t="s">
        <v>12</v>
      </c>
      <c r="C69">
        <v>556</v>
      </c>
      <c r="D69" s="24">
        <f t="shared" si="1"/>
        <v>201.14561350618027</v>
      </c>
    </row>
    <row r="70" spans="1:4" x14ac:dyDescent="0.25">
      <c r="B70" t="s">
        <v>13</v>
      </c>
      <c r="C70">
        <v>478</v>
      </c>
      <c r="D70" s="24">
        <f t="shared" si="1"/>
        <v>172.92734398552909</v>
      </c>
    </row>
    <row r="71" spans="1:4" x14ac:dyDescent="0.25">
      <c r="B71" t="s">
        <v>14</v>
      </c>
      <c r="C71">
        <v>474</v>
      </c>
      <c r="D71" s="24">
        <f t="shared" si="1"/>
        <v>171.4802532408803</v>
      </c>
    </row>
    <row r="72" spans="1:4" x14ac:dyDescent="0.25">
      <c r="B72" t="s">
        <v>15</v>
      </c>
      <c r="C72">
        <v>416</v>
      </c>
      <c r="D72" s="24">
        <f t="shared" si="1"/>
        <v>150.49743744347302</v>
      </c>
    </row>
    <row r="73" spans="1:4" x14ac:dyDescent="0.25">
      <c r="B73" t="s">
        <v>16</v>
      </c>
      <c r="C73">
        <v>356</v>
      </c>
      <c r="D73" s="24">
        <f t="shared" si="1"/>
        <v>128.79107627374134</v>
      </c>
    </row>
    <row r="74" spans="1:4" x14ac:dyDescent="0.25">
      <c r="B74" t="s">
        <v>17</v>
      </c>
      <c r="C74">
        <v>226</v>
      </c>
      <c r="D74" s="24">
        <f t="shared" si="1"/>
        <v>81.760627072656007</v>
      </c>
    </row>
    <row r="75" spans="1:4" x14ac:dyDescent="0.25">
      <c r="A75">
        <v>2010</v>
      </c>
      <c r="B75" t="s">
        <v>6</v>
      </c>
      <c r="C75">
        <v>1048</v>
      </c>
      <c r="D75" s="24">
        <f t="shared" si="1"/>
        <v>379.13777509798007</v>
      </c>
    </row>
    <row r="76" spans="1:4" x14ac:dyDescent="0.25">
      <c r="B76" t="s">
        <v>7</v>
      </c>
      <c r="C76">
        <v>574</v>
      </c>
      <c r="D76" s="24">
        <f t="shared" si="1"/>
        <v>207.65752185709977</v>
      </c>
    </row>
    <row r="77" spans="1:4" x14ac:dyDescent="0.25">
      <c r="B77" t="s">
        <v>8</v>
      </c>
      <c r="C77">
        <v>772</v>
      </c>
      <c r="D77" s="24">
        <f t="shared" si="1"/>
        <v>279.28851371721436</v>
      </c>
    </row>
    <row r="78" spans="1:4" x14ac:dyDescent="0.25">
      <c r="B78" t="s">
        <v>9</v>
      </c>
      <c r="C78">
        <v>657</v>
      </c>
      <c r="D78" s="24">
        <f t="shared" si="1"/>
        <v>237.68465480856196</v>
      </c>
    </row>
    <row r="79" spans="1:4" x14ac:dyDescent="0.25">
      <c r="B79" t="s">
        <v>10</v>
      </c>
      <c r="C79">
        <v>720</v>
      </c>
      <c r="D79" s="24">
        <f t="shared" si="1"/>
        <v>260.4763340367802</v>
      </c>
    </row>
    <row r="80" spans="1:4" x14ac:dyDescent="0.25">
      <c r="B80" t="s">
        <v>11</v>
      </c>
      <c r="C80">
        <v>689</v>
      </c>
      <c r="D80" s="24">
        <f t="shared" si="1"/>
        <v>249.26138076575216</v>
      </c>
    </row>
    <row r="81" spans="1:4" x14ac:dyDescent="0.25">
      <c r="B81" t="s">
        <v>12</v>
      </c>
      <c r="C81">
        <v>659</v>
      </c>
      <c r="D81" s="24">
        <f t="shared" si="1"/>
        <v>238.4082001808863</v>
      </c>
    </row>
    <row r="82" spans="1:4" x14ac:dyDescent="0.25">
      <c r="B82" t="s">
        <v>13</v>
      </c>
      <c r="C82">
        <v>633</v>
      </c>
      <c r="D82" s="24">
        <f t="shared" si="1"/>
        <v>229.00211034066928</v>
      </c>
    </row>
    <row r="83" spans="1:4" x14ac:dyDescent="0.25">
      <c r="B83" t="s">
        <v>14</v>
      </c>
      <c r="C83">
        <v>772</v>
      </c>
      <c r="D83" s="24">
        <f t="shared" si="1"/>
        <v>279.28851371721436</v>
      </c>
    </row>
    <row r="84" spans="1:4" x14ac:dyDescent="0.25">
      <c r="B84" t="s">
        <v>15</v>
      </c>
      <c r="C84">
        <v>589</v>
      </c>
      <c r="D84" s="24">
        <f t="shared" si="1"/>
        <v>213.0841121495327</v>
      </c>
    </row>
    <row r="85" spans="1:4" x14ac:dyDescent="0.25">
      <c r="B85" t="s">
        <v>16</v>
      </c>
      <c r="C85">
        <v>663</v>
      </c>
      <c r="D85" s="24">
        <f t="shared" si="1"/>
        <v>239.85529092553512</v>
      </c>
    </row>
    <row r="86" spans="1:4" x14ac:dyDescent="0.25">
      <c r="B86" t="s">
        <v>17</v>
      </c>
      <c r="C86">
        <v>471</v>
      </c>
      <c r="D86" s="24">
        <f t="shared" si="1"/>
        <v>170.39493518239374</v>
      </c>
    </row>
    <row r="87" spans="1:4" x14ac:dyDescent="0.25">
      <c r="A87">
        <v>2011</v>
      </c>
      <c r="B87" t="s">
        <v>6</v>
      </c>
      <c r="C87">
        <v>1435</v>
      </c>
      <c r="D87" s="24">
        <f t="shared" si="1"/>
        <v>519.1438046427495</v>
      </c>
    </row>
    <row r="88" spans="1:4" x14ac:dyDescent="0.25">
      <c r="B88" t="s">
        <v>7</v>
      </c>
      <c r="C88">
        <v>823</v>
      </c>
      <c r="D88" s="24">
        <f t="shared" si="1"/>
        <v>297.73892071148629</v>
      </c>
    </row>
    <row r="89" spans="1:4" x14ac:dyDescent="0.25">
      <c r="B89" t="s">
        <v>8</v>
      </c>
      <c r="C89">
        <v>922</v>
      </c>
      <c r="D89" s="24">
        <f t="shared" si="1"/>
        <v>333.55441664154353</v>
      </c>
    </row>
    <row r="90" spans="1:4" x14ac:dyDescent="0.25">
      <c r="B90" t="s">
        <v>9</v>
      </c>
      <c r="C90">
        <v>827</v>
      </c>
      <c r="D90" s="24">
        <f t="shared" si="1"/>
        <v>299.18601145613508</v>
      </c>
    </row>
    <row r="91" spans="1:4" x14ac:dyDescent="0.25">
      <c r="B91" t="s">
        <v>10</v>
      </c>
      <c r="C91">
        <v>814</v>
      </c>
      <c r="D91" s="24">
        <f t="shared" si="1"/>
        <v>294.48296653602648</v>
      </c>
    </row>
    <row r="92" spans="1:4" x14ac:dyDescent="0.25">
      <c r="B92" t="s">
        <v>11</v>
      </c>
      <c r="C92">
        <v>888</v>
      </c>
      <c r="D92" s="24">
        <f t="shared" si="1"/>
        <v>321.25414531202892</v>
      </c>
    </row>
    <row r="93" spans="1:4" x14ac:dyDescent="0.25">
      <c r="B93" t="s">
        <v>12</v>
      </c>
      <c r="C93">
        <v>905</v>
      </c>
      <c r="D93" s="24">
        <f t="shared" si="1"/>
        <v>327.4042809767862</v>
      </c>
    </row>
    <row r="94" spans="1:4" x14ac:dyDescent="0.25">
      <c r="B94" t="s">
        <v>13</v>
      </c>
      <c r="C94">
        <v>935</v>
      </c>
      <c r="D94" s="24">
        <f t="shared" si="1"/>
        <v>338.25746156165206</v>
      </c>
    </row>
    <row r="95" spans="1:4" x14ac:dyDescent="0.25">
      <c r="B95" t="s">
        <v>14</v>
      </c>
      <c r="C95">
        <v>965</v>
      </c>
      <c r="D95" s="24">
        <f t="shared" si="1"/>
        <v>349.11064214651788</v>
      </c>
    </row>
    <row r="96" spans="1:4" x14ac:dyDescent="0.25">
      <c r="B96" t="s">
        <v>15</v>
      </c>
      <c r="C96">
        <v>800</v>
      </c>
      <c r="D96" s="24">
        <f t="shared" si="1"/>
        <v>289.41814892975577</v>
      </c>
    </row>
    <row r="97" spans="1:4" x14ac:dyDescent="0.25">
      <c r="B97" t="s">
        <v>16</v>
      </c>
      <c r="C97">
        <v>749</v>
      </c>
      <c r="D97" s="24">
        <f t="shared" si="1"/>
        <v>270.96774193548384</v>
      </c>
    </row>
    <row r="98" spans="1:4" x14ac:dyDescent="0.25">
      <c r="B98" t="s">
        <v>17</v>
      </c>
      <c r="C98">
        <v>453</v>
      </c>
      <c r="D98" s="24">
        <f t="shared" si="1"/>
        <v>163.88302683147421</v>
      </c>
    </row>
    <row r="99" spans="1:4" x14ac:dyDescent="0.25">
      <c r="A99">
        <v>2012</v>
      </c>
      <c r="B99" t="s">
        <v>6</v>
      </c>
      <c r="C99">
        <v>1723</v>
      </c>
      <c r="D99" s="24">
        <f t="shared" si="1"/>
        <v>623.33433825746147</v>
      </c>
    </row>
    <row r="100" spans="1:4" x14ac:dyDescent="0.25">
      <c r="B100" t="s">
        <v>7</v>
      </c>
      <c r="C100">
        <v>934</v>
      </c>
      <c r="D100" s="24">
        <f t="shared" si="1"/>
        <v>337.89568887548984</v>
      </c>
    </row>
    <row r="101" spans="1:4" x14ac:dyDescent="0.25">
      <c r="B101" t="s">
        <v>8</v>
      </c>
      <c r="C101">
        <v>1129</v>
      </c>
      <c r="D101" s="24">
        <f t="shared" si="1"/>
        <v>408.44136267711787</v>
      </c>
    </row>
    <row r="102" spans="1:4" x14ac:dyDescent="0.25">
      <c r="B102" t="s">
        <v>9</v>
      </c>
      <c r="C102">
        <v>826</v>
      </c>
      <c r="D102" s="24">
        <f t="shared" si="1"/>
        <v>298.82423876997285</v>
      </c>
    </row>
    <row r="103" spans="1:4" x14ac:dyDescent="0.25">
      <c r="B103" t="s">
        <v>10</v>
      </c>
      <c r="C103">
        <v>986</v>
      </c>
      <c r="D103" s="24">
        <f t="shared" si="1"/>
        <v>356.70786855592399</v>
      </c>
    </row>
    <row r="104" spans="1:4" x14ac:dyDescent="0.25">
      <c r="B104" t="s">
        <v>11</v>
      </c>
      <c r="C104">
        <v>872</v>
      </c>
      <c r="D104" s="24">
        <f t="shared" si="1"/>
        <v>315.46578233343376</v>
      </c>
    </row>
    <row r="105" spans="1:4" x14ac:dyDescent="0.25">
      <c r="B105" t="s">
        <v>12</v>
      </c>
      <c r="C105">
        <v>986</v>
      </c>
      <c r="D105" s="24">
        <f t="shared" si="1"/>
        <v>356.70786855592399</v>
      </c>
    </row>
    <row r="106" spans="1:4" x14ac:dyDescent="0.25">
      <c r="B106" t="s">
        <v>13</v>
      </c>
      <c r="C106">
        <v>1038</v>
      </c>
      <c r="D106" s="24">
        <f t="shared" si="1"/>
        <v>375.52004823635815</v>
      </c>
    </row>
    <row r="107" spans="1:4" x14ac:dyDescent="0.25">
      <c r="B107" t="s">
        <v>14</v>
      </c>
      <c r="C107">
        <v>783</v>
      </c>
      <c r="D107" s="24">
        <f t="shared" si="1"/>
        <v>283.26801326499844</v>
      </c>
    </row>
    <row r="108" spans="1:4" x14ac:dyDescent="0.25">
      <c r="B108" t="s">
        <v>15</v>
      </c>
      <c r="C108">
        <v>876</v>
      </c>
      <c r="D108" s="24">
        <f t="shared" si="1"/>
        <v>316.91287307808255</v>
      </c>
    </row>
    <row r="109" spans="1:4" x14ac:dyDescent="0.25">
      <c r="B109" t="s">
        <v>16</v>
      </c>
      <c r="C109">
        <v>697</v>
      </c>
      <c r="D109" s="24">
        <f t="shared" si="1"/>
        <v>252.15556225504972</v>
      </c>
    </row>
    <row r="110" spans="1:4" x14ac:dyDescent="0.25">
      <c r="B110" t="s">
        <v>17</v>
      </c>
      <c r="C110">
        <v>434</v>
      </c>
      <c r="D110" s="24">
        <f t="shared" si="1"/>
        <v>157.00934579439252</v>
      </c>
    </row>
    <row r="111" spans="1:4" x14ac:dyDescent="0.25">
      <c r="A111">
        <v>2013</v>
      </c>
      <c r="B111" t="s">
        <v>6</v>
      </c>
      <c r="C111">
        <v>1765</v>
      </c>
      <c r="D111" s="24">
        <f t="shared" si="1"/>
        <v>638.52879107627371</v>
      </c>
    </row>
    <row r="112" spans="1:4" x14ac:dyDescent="0.25">
      <c r="B112" t="s">
        <v>7</v>
      </c>
      <c r="C112">
        <v>910</v>
      </c>
      <c r="D112" s="24">
        <f t="shared" si="1"/>
        <v>329.21314440759721</v>
      </c>
    </row>
    <row r="113" spans="1:4" x14ac:dyDescent="0.25">
      <c r="B113" t="s">
        <v>8</v>
      </c>
      <c r="C113">
        <v>967</v>
      </c>
      <c r="D113" s="24">
        <f t="shared" si="1"/>
        <v>349.83418751884233</v>
      </c>
    </row>
    <row r="114" spans="1:4" x14ac:dyDescent="0.25">
      <c r="B114" t="s">
        <v>9</v>
      </c>
      <c r="C114">
        <v>1150</v>
      </c>
      <c r="D114" s="24">
        <f t="shared" si="1"/>
        <v>416.03858908652393</v>
      </c>
    </row>
    <row r="115" spans="1:4" x14ac:dyDescent="0.25">
      <c r="B115" t="s">
        <v>10</v>
      </c>
      <c r="C115">
        <v>1169</v>
      </c>
      <c r="D115" s="24">
        <f t="shared" si="1"/>
        <v>422.91227012360559</v>
      </c>
    </row>
    <row r="116" spans="1:4" x14ac:dyDescent="0.25">
      <c r="B116" t="s">
        <v>11</v>
      </c>
      <c r="C116">
        <v>956</v>
      </c>
      <c r="D116" s="24">
        <f t="shared" si="1"/>
        <v>345.85468797105818</v>
      </c>
    </row>
    <row r="117" spans="1:4" x14ac:dyDescent="0.25">
      <c r="B117" t="s">
        <v>12</v>
      </c>
      <c r="C117">
        <v>1138</v>
      </c>
      <c r="D117" s="24">
        <f t="shared" si="1"/>
        <v>411.69731685257761</v>
      </c>
    </row>
    <row r="118" spans="1:4" x14ac:dyDescent="0.25">
      <c r="B118" t="s">
        <v>13</v>
      </c>
      <c r="C118">
        <v>963</v>
      </c>
      <c r="D118" s="24">
        <f t="shared" si="1"/>
        <v>348.38709677419348</v>
      </c>
    </row>
    <row r="119" spans="1:4" x14ac:dyDescent="0.25">
      <c r="B119" t="s">
        <v>14</v>
      </c>
      <c r="C119">
        <v>926</v>
      </c>
      <c r="D119" s="24">
        <f t="shared" si="1"/>
        <v>335.00150738619232</v>
      </c>
    </row>
    <row r="120" spans="1:4" x14ac:dyDescent="0.25">
      <c r="B120" t="s">
        <v>15</v>
      </c>
      <c r="C120">
        <v>1138</v>
      </c>
      <c r="D120" s="24">
        <f t="shared" si="1"/>
        <v>411.69731685257761</v>
      </c>
    </row>
    <row r="121" spans="1:4" x14ac:dyDescent="0.25">
      <c r="B121" t="s">
        <v>16</v>
      </c>
      <c r="C121">
        <v>762</v>
      </c>
      <c r="D121" s="24">
        <f t="shared" si="1"/>
        <v>275.67078685559238</v>
      </c>
    </row>
    <row r="122" spans="1:4" x14ac:dyDescent="0.25">
      <c r="B122" t="s">
        <v>17</v>
      </c>
      <c r="C122">
        <v>615</v>
      </c>
      <c r="D122" s="24">
        <f t="shared" si="1"/>
        <v>222.49020198974975</v>
      </c>
    </row>
    <row r="123" spans="1:4" x14ac:dyDescent="0.25">
      <c r="A123">
        <v>2014</v>
      </c>
      <c r="B123" t="s">
        <v>6</v>
      </c>
      <c r="C123">
        <v>1562</v>
      </c>
      <c r="D123" s="24">
        <f t="shared" si="1"/>
        <v>565.0889357853481</v>
      </c>
    </row>
    <row r="124" spans="1:4" x14ac:dyDescent="0.25">
      <c r="B124" t="s">
        <v>7</v>
      </c>
      <c r="C124">
        <v>902</v>
      </c>
      <c r="D124" s="24">
        <f t="shared" si="1"/>
        <v>326.31896291829963</v>
      </c>
    </row>
    <row r="125" spans="1:4" x14ac:dyDescent="0.25">
      <c r="B125" t="s">
        <v>8</v>
      </c>
      <c r="C125">
        <v>755</v>
      </c>
      <c r="D125" s="24">
        <f t="shared" si="1"/>
        <v>273.13837805245703</v>
      </c>
    </row>
    <row r="126" spans="1:4" x14ac:dyDescent="0.25">
      <c r="B126" t="s">
        <v>9</v>
      </c>
      <c r="C126">
        <v>774</v>
      </c>
      <c r="D126" s="24">
        <f t="shared" si="1"/>
        <v>280.0120590895387</v>
      </c>
    </row>
    <row r="127" spans="1:4" x14ac:dyDescent="0.25">
      <c r="B127" t="s">
        <v>10</v>
      </c>
      <c r="C127">
        <v>825</v>
      </c>
      <c r="D127" s="24">
        <f t="shared" si="1"/>
        <v>298.46246608381068</v>
      </c>
    </row>
    <row r="128" spans="1:4" x14ac:dyDescent="0.25">
      <c r="B128" t="s">
        <v>11</v>
      </c>
      <c r="C128">
        <v>702</v>
      </c>
      <c r="D128" s="24">
        <f t="shared" si="1"/>
        <v>253.96442568586068</v>
      </c>
    </row>
    <row r="129" spans="1:4" x14ac:dyDescent="0.25">
      <c r="B129" t="s">
        <v>12</v>
      </c>
      <c r="C129">
        <v>777</v>
      </c>
      <c r="D129" s="24">
        <f t="shared" si="1"/>
        <v>281.09737714802532</v>
      </c>
    </row>
    <row r="130" spans="1:4" x14ac:dyDescent="0.25">
      <c r="B130" t="s">
        <v>13</v>
      </c>
      <c r="C130">
        <v>769</v>
      </c>
      <c r="D130" s="24">
        <f t="shared" si="1"/>
        <v>278.20319565872774</v>
      </c>
    </row>
    <row r="131" spans="1:4" x14ac:dyDescent="0.25">
      <c r="B131" t="s">
        <v>14</v>
      </c>
      <c r="C131">
        <v>714</v>
      </c>
      <c r="D131" s="24">
        <f t="shared" si="1"/>
        <v>258.30569791980702</v>
      </c>
    </row>
    <row r="132" spans="1:4" x14ac:dyDescent="0.25">
      <c r="B132" t="s">
        <v>15</v>
      </c>
      <c r="C132">
        <v>626</v>
      </c>
      <c r="D132" s="24">
        <f t="shared" ref="D132:D195" si="2">+C132/AVERAGE($C$3:$C$14)*100</f>
        <v>226.46970153753392</v>
      </c>
    </row>
    <row r="133" spans="1:4" x14ac:dyDescent="0.25">
      <c r="B133" t="s">
        <v>16</v>
      </c>
      <c r="C133">
        <v>541</v>
      </c>
      <c r="D133" s="24">
        <f t="shared" si="2"/>
        <v>195.71902321374733</v>
      </c>
    </row>
    <row r="134" spans="1:4" x14ac:dyDescent="0.25">
      <c r="B134" t="s">
        <v>17</v>
      </c>
      <c r="C134">
        <v>398</v>
      </c>
      <c r="D134" s="24">
        <f t="shared" si="2"/>
        <v>143.98552909255352</v>
      </c>
    </row>
    <row r="135" spans="1:4" x14ac:dyDescent="0.25">
      <c r="A135">
        <v>2015</v>
      </c>
      <c r="B135" t="s">
        <v>6</v>
      </c>
      <c r="C135">
        <v>929</v>
      </c>
      <c r="D135" s="24">
        <f t="shared" si="2"/>
        <v>336.08682544467888</v>
      </c>
    </row>
    <row r="136" spans="1:4" x14ac:dyDescent="0.25">
      <c r="B136" t="s">
        <v>7</v>
      </c>
      <c r="C136">
        <v>645</v>
      </c>
      <c r="D136" s="24">
        <f t="shared" si="2"/>
        <v>233.34338257461562</v>
      </c>
    </row>
    <row r="137" spans="1:4" x14ac:dyDescent="0.25">
      <c r="B137" t="s">
        <v>8</v>
      </c>
      <c r="C137">
        <v>689</v>
      </c>
      <c r="D137" s="24">
        <f t="shared" si="2"/>
        <v>249.26138076575216</v>
      </c>
    </row>
    <row r="138" spans="1:4" x14ac:dyDescent="0.25">
      <c r="B138" t="s">
        <v>9</v>
      </c>
      <c r="C138">
        <v>748</v>
      </c>
      <c r="D138" s="24">
        <f t="shared" si="2"/>
        <v>270.60596924932167</v>
      </c>
    </row>
    <row r="139" spans="1:4" x14ac:dyDescent="0.25">
      <c r="B139" t="s">
        <v>10</v>
      </c>
      <c r="C139">
        <v>649</v>
      </c>
      <c r="D139" s="24">
        <f t="shared" si="2"/>
        <v>234.79047331926438</v>
      </c>
    </row>
    <row r="140" spans="1:4" x14ac:dyDescent="0.25">
      <c r="B140" t="s">
        <v>11</v>
      </c>
      <c r="C140">
        <v>785</v>
      </c>
      <c r="D140" s="24">
        <f t="shared" si="2"/>
        <v>283.99155863732284</v>
      </c>
    </row>
    <row r="141" spans="1:4" x14ac:dyDescent="0.25">
      <c r="B141" t="s">
        <v>12</v>
      </c>
      <c r="C141">
        <v>851</v>
      </c>
      <c r="D141" s="24">
        <f t="shared" si="2"/>
        <v>307.86855592402776</v>
      </c>
    </row>
    <row r="142" spans="1:4" x14ac:dyDescent="0.25">
      <c r="B142" t="s">
        <v>13</v>
      </c>
      <c r="C142">
        <v>822</v>
      </c>
      <c r="D142" s="24">
        <f t="shared" si="2"/>
        <v>297.37714802532412</v>
      </c>
    </row>
    <row r="143" spans="1:4" x14ac:dyDescent="0.25">
      <c r="B143" t="s">
        <v>14</v>
      </c>
      <c r="C143">
        <v>1021</v>
      </c>
      <c r="D143" s="24">
        <f t="shared" si="2"/>
        <v>369.36991257160082</v>
      </c>
    </row>
    <row r="144" spans="1:4" x14ac:dyDescent="0.25">
      <c r="B144" t="s">
        <v>15</v>
      </c>
      <c r="C144">
        <v>866</v>
      </c>
      <c r="D144" s="24">
        <f t="shared" si="2"/>
        <v>313.29514621646064</v>
      </c>
    </row>
    <row r="145" spans="1:4" x14ac:dyDescent="0.25">
      <c r="B145" t="s">
        <v>16</v>
      </c>
      <c r="C145">
        <v>703</v>
      </c>
      <c r="D145" s="24">
        <f t="shared" si="2"/>
        <v>254.3261983720229</v>
      </c>
    </row>
    <row r="146" spans="1:4" x14ac:dyDescent="0.25">
      <c r="B146" t="s">
        <v>17</v>
      </c>
      <c r="C146">
        <v>507</v>
      </c>
      <c r="D146" s="24">
        <f t="shared" si="2"/>
        <v>183.41875188423273</v>
      </c>
    </row>
    <row r="147" spans="1:4" x14ac:dyDescent="0.25">
      <c r="A147">
        <v>2016</v>
      </c>
      <c r="B147" t="s">
        <v>6</v>
      </c>
      <c r="C147">
        <v>927</v>
      </c>
      <c r="D147" s="24">
        <f t="shared" si="2"/>
        <v>335.36328007235448</v>
      </c>
    </row>
    <row r="148" spans="1:4" x14ac:dyDescent="0.25">
      <c r="B148" t="s">
        <v>7</v>
      </c>
      <c r="C148">
        <v>719</v>
      </c>
      <c r="D148" s="24">
        <f t="shared" si="2"/>
        <v>260.11456135061798</v>
      </c>
    </row>
    <row r="149" spans="1:4" x14ac:dyDescent="0.25">
      <c r="B149" t="s">
        <v>8</v>
      </c>
      <c r="C149">
        <v>789</v>
      </c>
      <c r="D149" s="24">
        <f t="shared" si="2"/>
        <v>285.43864938197163</v>
      </c>
    </row>
    <row r="150" spans="1:4" x14ac:dyDescent="0.25">
      <c r="B150" t="s">
        <v>9</v>
      </c>
      <c r="C150">
        <v>856</v>
      </c>
      <c r="D150" s="24">
        <f t="shared" si="2"/>
        <v>309.67741935483872</v>
      </c>
    </row>
    <row r="151" spans="1:4" x14ac:dyDescent="0.25">
      <c r="B151" t="s">
        <v>10</v>
      </c>
      <c r="C151">
        <v>973</v>
      </c>
      <c r="D151" s="24">
        <f t="shared" si="2"/>
        <v>352.00482363581551</v>
      </c>
    </row>
    <row r="152" spans="1:4" x14ac:dyDescent="0.25">
      <c r="B152" t="s">
        <v>11</v>
      </c>
      <c r="C152">
        <v>764</v>
      </c>
      <c r="D152" s="24">
        <f t="shared" si="2"/>
        <v>276.39433222791678</v>
      </c>
    </row>
    <row r="153" spans="1:4" x14ac:dyDescent="0.25">
      <c r="B153" t="s">
        <v>12</v>
      </c>
      <c r="C153">
        <v>987</v>
      </c>
      <c r="D153" s="24">
        <f t="shared" si="2"/>
        <v>357.06964124208616</v>
      </c>
    </row>
    <row r="154" spans="1:4" x14ac:dyDescent="0.25">
      <c r="B154" t="s">
        <v>13</v>
      </c>
      <c r="C154">
        <v>970</v>
      </c>
      <c r="D154" s="24">
        <f t="shared" si="2"/>
        <v>350.91950557732889</v>
      </c>
    </row>
    <row r="155" spans="1:4" x14ac:dyDescent="0.25">
      <c r="B155" t="s">
        <v>14</v>
      </c>
      <c r="C155">
        <v>1052</v>
      </c>
      <c r="D155" s="24">
        <f t="shared" si="2"/>
        <v>380.58486584262886</v>
      </c>
    </row>
    <row r="156" spans="1:4" x14ac:dyDescent="0.25">
      <c r="B156" t="s">
        <v>15</v>
      </c>
      <c r="C156">
        <v>863</v>
      </c>
      <c r="D156" s="24">
        <f t="shared" si="2"/>
        <v>312.20982815797407</v>
      </c>
    </row>
    <row r="157" spans="1:4" x14ac:dyDescent="0.25">
      <c r="B157" t="s">
        <v>16</v>
      </c>
      <c r="C157">
        <v>853</v>
      </c>
      <c r="D157" s="24">
        <f t="shared" si="2"/>
        <v>308.5921012963521</v>
      </c>
    </row>
    <row r="158" spans="1:4" x14ac:dyDescent="0.25">
      <c r="B158" t="s">
        <v>17</v>
      </c>
      <c r="C158">
        <v>608</v>
      </c>
      <c r="D158" s="24">
        <f t="shared" si="2"/>
        <v>219.9577931866144</v>
      </c>
    </row>
    <row r="159" spans="1:4" x14ac:dyDescent="0.25">
      <c r="A159">
        <v>2017</v>
      </c>
      <c r="B159" t="s">
        <v>6</v>
      </c>
      <c r="C159">
        <v>1428</v>
      </c>
      <c r="D159" s="24">
        <f t="shared" si="2"/>
        <v>516.61139583961403</v>
      </c>
    </row>
    <row r="160" spans="1:4" x14ac:dyDescent="0.25">
      <c r="B160" t="s">
        <v>7</v>
      </c>
      <c r="C160">
        <v>945</v>
      </c>
      <c r="D160" s="24">
        <f t="shared" si="2"/>
        <v>341.87518842327404</v>
      </c>
    </row>
    <row r="161" spans="1:4" x14ac:dyDescent="0.25">
      <c r="B161" t="s">
        <v>8</v>
      </c>
      <c r="C161">
        <v>1151</v>
      </c>
      <c r="D161" s="24">
        <f t="shared" si="2"/>
        <v>416.4003617726861</v>
      </c>
    </row>
    <row r="162" spans="1:4" x14ac:dyDescent="0.25">
      <c r="B162" t="s">
        <v>9</v>
      </c>
      <c r="C162">
        <v>958</v>
      </c>
      <c r="D162" s="24">
        <f t="shared" si="2"/>
        <v>346.57823334338252</v>
      </c>
    </row>
    <row r="163" spans="1:4" x14ac:dyDescent="0.25">
      <c r="B163" t="s">
        <v>10</v>
      </c>
      <c r="C163">
        <v>1131</v>
      </c>
      <c r="D163" s="24">
        <f t="shared" si="2"/>
        <v>409.1649080494422</v>
      </c>
    </row>
    <row r="164" spans="1:4" x14ac:dyDescent="0.25">
      <c r="B164" t="s">
        <v>11</v>
      </c>
      <c r="C164">
        <v>1152</v>
      </c>
      <c r="D164" s="24">
        <f t="shared" si="2"/>
        <v>416.76213445884838</v>
      </c>
    </row>
    <row r="165" spans="1:4" x14ac:dyDescent="0.25">
      <c r="B165" t="s">
        <v>12</v>
      </c>
      <c r="C165">
        <v>1206</v>
      </c>
      <c r="D165" s="24">
        <f t="shared" si="2"/>
        <v>436.29785951160682</v>
      </c>
    </row>
    <row r="166" spans="1:4" x14ac:dyDescent="0.25">
      <c r="B166" t="s">
        <v>13</v>
      </c>
      <c r="C166">
        <v>1153</v>
      </c>
      <c r="D166" s="24">
        <f t="shared" si="2"/>
        <v>417.12390714501055</v>
      </c>
    </row>
    <row r="167" spans="1:4" x14ac:dyDescent="0.25">
      <c r="B167" t="s">
        <v>14</v>
      </c>
      <c r="C167">
        <v>1053</v>
      </c>
      <c r="D167" s="24">
        <f t="shared" si="2"/>
        <v>380.94663852879103</v>
      </c>
    </row>
    <row r="168" spans="1:4" x14ac:dyDescent="0.25">
      <c r="B168" t="s">
        <v>15</v>
      </c>
      <c r="C168">
        <v>1115</v>
      </c>
      <c r="D168" s="24">
        <f t="shared" si="2"/>
        <v>403.3765450708471</v>
      </c>
    </row>
    <row r="169" spans="1:4" x14ac:dyDescent="0.25">
      <c r="B169" t="s">
        <v>16</v>
      </c>
      <c r="C169">
        <v>1005</v>
      </c>
      <c r="D169" s="24">
        <f t="shared" si="2"/>
        <v>363.58154959300572</v>
      </c>
    </row>
    <row r="170" spans="1:4" x14ac:dyDescent="0.25">
      <c r="B170" t="s">
        <v>17</v>
      </c>
      <c r="C170">
        <v>647</v>
      </c>
      <c r="D170" s="24">
        <f t="shared" si="2"/>
        <v>234.06692794693998</v>
      </c>
    </row>
    <row r="171" spans="1:4" x14ac:dyDescent="0.25">
      <c r="A171">
        <v>2018</v>
      </c>
      <c r="B171" t="s">
        <v>6</v>
      </c>
      <c r="C171">
        <v>1905</v>
      </c>
      <c r="D171" s="24">
        <f t="shared" si="2"/>
        <v>689.1769671389809</v>
      </c>
    </row>
    <row r="172" spans="1:4" x14ac:dyDescent="0.25">
      <c r="B172" t="s">
        <v>7</v>
      </c>
      <c r="C172">
        <v>1051</v>
      </c>
      <c r="D172" s="24">
        <f t="shared" si="2"/>
        <v>380.22309315646663</v>
      </c>
    </row>
    <row r="173" spans="1:4" x14ac:dyDescent="0.25">
      <c r="B173" t="s">
        <v>8</v>
      </c>
      <c r="C173">
        <v>1203</v>
      </c>
      <c r="D173" s="24">
        <f t="shared" si="2"/>
        <v>435.21254145312025</v>
      </c>
    </row>
    <row r="174" spans="1:4" x14ac:dyDescent="0.25">
      <c r="B174" t="s">
        <v>9</v>
      </c>
      <c r="C174">
        <v>1126</v>
      </c>
      <c r="D174" s="24">
        <f t="shared" si="2"/>
        <v>407.35604461863124</v>
      </c>
    </row>
    <row r="175" spans="1:4" x14ac:dyDescent="0.25">
      <c r="B175" t="s">
        <v>10</v>
      </c>
      <c r="C175">
        <v>1363</v>
      </c>
      <c r="D175" s="24">
        <f t="shared" si="2"/>
        <v>493.09617123907145</v>
      </c>
    </row>
    <row r="176" spans="1:4" x14ac:dyDescent="0.25">
      <c r="B176" t="s">
        <v>11</v>
      </c>
      <c r="C176">
        <v>1028</v>
      </c>
      <c r="D176" s="24">
        <f t="shared" si="2"/>
        <v>371.90232137473618</v>
      </c>
    </row>
    <row r="177" spans="1:4" x14ac:dyDescent="0.25">
      <c r="B177" t="s">
        <v>12</v>
      </c>
      <c r="C177">
        <v>921</v>
      </c>
      <c r="D177" s="24">
        <f t="shared" si="2"/>
        <v>333.19264395538136</v>
      </c>
    </row>
    <row r="178" spans="1:4" x14ac:dyDescent="0.25">
      <c r="B178" t="s">
        <v>13</v>
      </c>
      <c r="C178">
        <v>906</v>
      </c>
      <c r="D178" s="24">
        <f t="shared" si="2"/>
        <v>327.76605366294842</v>
      </c>
    </row>
    <row r="179" spans="1:4" x14ac:dyDescent="0.25">
      <c r="B179" t="s">
        <v>14</v>
      </c>
      <c r="C179">
        <v>757</v>
      </c>
      <c r="D179" s="24">
        <f t="shared" si="2"/>
        <v>273.86192342478137</v>
      </c>
    </row>
    <row r="180" spans="1:4" x14ac:dyDescent="0.25">
      <c r="B180" t="s">
        <v>15</v>
      </c>
      <c r="C180">
        <v>722</v>
      </c>
      <c r="D180" s="24">
        <f t="shared" si="2"/>
        <v>261.1998794091046</v>
      </c>
    </row>
    <row r="181" spans="1:4" x14ac:dyDescent="0.25">
      <c r="B181" t="s">
        <v>16</v>
      </c>
      <c r="C181">
        <v>535</v>
      </c>
      <c r="D181" s="24">
        <f t="shared" si="2"/>
        <v>193.54838709677418</v>
      </c>
    </row>
    <row r="182" spans="1:4" x14ac:dyDescent="0.25">
      <c r="B182" t="s">
        <v>17</v>
      </c>
      <c r="C182">
        <v>371</v>
      </c>
      <c r="D182" s="24">
        <f t="shared" si="2"/>
        <v>134.21766656617424</v>
      </c>
    </row>
    <row r="183" spans="1:4" x14ac:dyDescent="0.25">
      <c r="A183">
        <v>2019</v>
      </c>
      <c r="B183" t="s">
        <v>6</v>
      </c>
      <c r="C183">
        <v>860</v>
      </c>
      <c r="D183" s="24">
        <f t="shared" si="2"/>
        <v>311.12451009948745</v>
      </c>
    </row>
    <row r="184" spans="1:4" x14ac:dyDescent="0.25">
      <c r="B184" t="s">
        <v>7</v>
      </c>
      <c r="C184">
        <v>533</v>
      </c>
      <c r="D184" s="24">
        <f t="shared" si="2"/>
        <v>192.82484172444978</v>
      </c>
    </row>
    <row r="185" spans="1:4" x14ac:dyDescent="0.25">
      <c r="B185" t="s">
        <v>8</v>
      </c>
      <c r="C185">
        <v>496</v>
      </c>
      <c r="D185" s="24">
        <f t="shared" si="2"/>
        <v>179.43925233644859</v>
      </c>
    </row>
    <row r="186" spans="1:4" x14ac:dyDescent="0.25">
      <c r="B186" t="s">
        <v>9</v>
      </c>
      <c r="C186">
        <v>542</v>
      </c>
      <c r="D186" s="24">
        <f t="shared" si="2"/>
        <v>196.08079589990953</v>
      </c>
    </row>
    <row r="187" spans="1:4" x14ac:dyDescent="0.25">
      <c r="B187" t="s">
        <v>10</v>
      </c>
      <c r="C187">
        <v>500</v>
      </c>
      <c r="D187" s="24">
        <f t="shared" si="2"/>
        <v>180.88634308109738</v>
      </c>
    </row>
    <row r="188" spans="1:4" x14ac:dyDescent="0.25">
      <c r="B188" t="s">
        <v>11</v>
      </c>
      <c r="C188">
        <v>477</v>
      </c>
      <c r="D188" s="24">
        <f t="shared" si="2"/>
        <v>172.56557129936689</v>
      </c>
    </row>
    <row r="189" spans="1:4" x14ac:dyDescent="0.25">
      <c r="B189" t="s">
        <v>12</v>
      </c>
      <c r="C189">
        <v>654</v>
      </c>
      <c r="D189" s="24">
        <f t="shared" si="2"/>
        <v>236.59933675007534</v>
      </c>
    </row>
    <row r="190" spans="1:4" x14ac:dyDescent="0.25">
      <c r="B190" t="s">
        <v>13</v>
      </c>
      <c r="C190">
        <v>566</v>
      </c>
      <c r="D190" s="24">
        <f t="shared" si="2"/>
        <v>204.76334036780224</v>
      </c>
    </row>
    <row r="191" spans="1:4" x14ac:dyDescent="0.25">
      <c r="B191" t="s">
        <v>14</v>
      </c>
      <c r="C191">
        <v>466</v>
      </c>
      <c r="D191" s="24">
        <f t="shared" si="2"/>
        <v>168.58607175158272</v>
      </c>
    </row>
    <row r="192" spans="1:4" x14ac:dyDescent="0.25">
      <c r="B192" t="s">
        <v>15</v>
      </c>
      <c r="C192">
        <v>372</v>
      </c>
      <c r="D192" s="24">
        <f t="shared" si="2"/>
        <v>134.57943925233644</v>
      </c>
    </row>
    <row r="193" spans="1:4" x14ac:dyDescent="0.25">
      <c r="B193" t="s">
        <v>16</v>
      </c>
      <c r="C193">
        <v>315</v>
      </c>
      <c r="D193" s="24">
        <f t="shared" si="2"/>
        <v>113.95839614109133</v>
      </c>
    </row>
    <row r="194" spans="1:4" x14ac:dyDescent="0.25">
      <c r="B194" t="s">
        <v>17</v>
      </c>
      <c r="C194">
        <v>232</v>
      </c>
      <c r="D194" s="24">
        <f t="shared" si="2"/>
        <v>83.931263189629178</v>
      </c>
    </row>
    <row r="195" spans="1:4" x14ac:dyDescent="0.25">
      <c r="A195">
        <v>2020</v>
      </c>
      <c r="B195" t="s">
        <v>6</v>
      </c>
      <c r="C195">
        <v>582</v>
      </c>
      <c r="D195" s="24">
        <f t="shared" si="2"/>
        <v>210.55170334639732</v>
      </c>
    </row>
    <row r="196" spans="1:4" x14ac:dyDescent="0.25">
      <c r="B196" t="s">
        <v>7</v>
      </c>
      <c r="C196">
        <v>357</v>
      </c>
      <c r="D196" s="24">
        <f t="shared" ref="D196:D248" si="3">+C196/AVERAGE($C$3:$C$14)*100</f>
        <v>129.15284895990351</v>
      </c>
    </row>
    <row r="197" spans="1:4" x14ac:dyDescent="0.25">
      <c r="B197" t="s">
        <v>8</v>
      </c>
      <c r="C197">
        <v>188</v>
      </c>
      <c r="D197" s="24">
        <f t="shared" si="3"/>
        <v>68.013264998492602</v>
      </c>
    </row>
    <row r="198" spans="1:4" x14ac:dyDescent="0.25">
      <c r="B198" t="s">
        <v>9</v>
      </c>
      <c r="C198">
        <v>103</v>
      </c>
      <c r="D198" s="24">
        <f t="shared" si="3"/>
        <v>37.262586674706057</v>
      </c>
    </row>
    <row r="199" spans="1:4" x14ac:dyDescent="0.25">
      <c r="B199" t="s">
        <v>10</v>
      </c>
      <c r="C199">
        <v>296</v>
      </c>
      <c r="D199" s="24">
        <f t="shared" si="3"/>
        <v>107.08471510400963</v>
      </c>
    </row>
    <row r="200" spans="1:4" x14ac:dyDescent="0.25">
      <c r="B200" t="s">
        <v>11</v>
      </c>
      <c r="C200">
        <v>171</v>
      </c>
      <c r="D200" s="24">
        <f t="shared" si="3"/>
        <v>61.863129333735301</v>
      </c>
    </row>
    <row r="201" spans="1:4" x14ac:dyDescent="0.25">
      <c r="B201" t="s">
        <v>12</v>
      </c>
      <c r="C201">
        <v>264</v>
      </c>
      <c r="D201" s="24">
        <f t="shared" si="3"/>
        <v>95.507989146819412</v>
      </c>
    </row>
    <row r="202" spans="1:4" x14ac:dyDescent="0.25">
      <c r="B202" t="s">
        <v>13</v>
      </c>
      <c r="C202">
        <v>359</v>
      </c>
      <c r="D202" s="24">
        <f t="shared" si="3"/>
        <v>129.8763943322279</v>
      </c>
    </row>
    <row r="203" spans="1:4" x14ac:dyDescent="0.25">
      <c r="B203" t="s">
        <v>14</v>
      </c>
      <c r="C203">
        <v>362</v>
      </c>
      <c r="D203" s="24">
        <f t="shared" si="3"/>
        <v>130.9617123907145</v>
      </c>
    </row>
    <row r="204" spans="1:4" x14ac:dyDescent="0.25">
      <c r="B204" t="s">
        <v>15</v>
      </c>
      <c r="C204">
        <v>400</v>
      </c>
      <c r="D204" s="24">
        <f t="shared" si="3"/>
        <v>144.70907446487789</v>
      </c>
    </row>
    <row r="205" spans="1:4" x14ac:dyDescent="0.25">
      <c r="B205" t="s">
        <v>16</v>
      </c>
      <c r="C205">
        <v>393</v>
      </c>
      <c r="D205" s="24">
        <f t="shared" si="3"/>
        <v>142.1766656617425</v>
      </c>
    </row>
    <row r="206" spans="1:4" x14ac:dyDescent="0.25">
      <c r="B206" t="s">
        <v>17</v>
      </c>
      <c r="C206">
        <v>199</v>
      </c>
      <c r="D206" s="24">
        <f t="shared" si="3"/>
        <v>71.99276454627676</v>
      </c>
    </row>
    <row r="207" spans="1:4" x14ac:dyDescent="0.25">
      <c r="A207">
        <v>2021</v>
      </c>
      <c r="B207" t="s">
        <v>6</v>
      </c>
      <c r="C207">
        <v>565</v>
      </c>
      <c r="D207" s="24">
        <f t="shared" si="3"/>
        <v>204.40156768164002</v>
      </c>
    </row>
    <row r="208" spans="1:4" x14ac:dyDescent="0.25">
      <c r="B208" t="s">
        <v>7</v>
      </c>
      <c r="C208">
        <v>345</v>
      </c>
      <c r="D208" s="24">
        <f t="shared" si="3"/>
        <v>124.81157672595717</v>
      </c>
    </row>
    <row r="209" spans="1:4" x14ac:dyDescent="0.25">
      <c r="B209" t="s">
        <v>8</v>
      </c>
      <c r="C209">
        <v>402</v>
      </c>
      <c r="D209" s="24">
        <f t="shared" si="3"/>
        <v>145.43261983720228</v>
      </c>
    </row>
    <row r="210" spans="1:4" x14ac:dyDescent="0.25">
      <c r="B210" t="s">
        <v>9</v>
      </c>
      <c r="C210">
        <v>349</v>
      </c>
      <c r="D210" s="24">
        <f t="shared" si="3"/>
        <v>126.25866747060597</v>
      </c>
    </row>
    <row r="211" spans="1:4" x14ac:dyDescent="0.25">
      <c r="B211" t="s">
        <v>10</v>
      </c>
      <c r="C211">
        <v>299</v>
      </c>
      <c r="D211" s="24">
        <f t="shared" si="3"/>
        <v>108.17003316249622</v>
      </c>
    </row>
    <row r="212" spans="1:4" x14ac:dyDescent="0.25">
      <c r="B212" t="s">
        <v>11</v>
      </c>
      <c r="C212">
        <v>431</v>
      </c>
      <c r="D212" s="24">
        <f t="shared" si="3"/>
        <v>155.92402773590592</v>
      </c>
    </row>
    <row r="213" spans="1:4" x14ac:dyDescent="0.25">
      <c r="B213" t="s">
        <v>12</v>
      </c>
      <c r="C213">
        <v>383</v>
      </c>
      <c r="D213" s="24">
        <f t="shared" si="3"/>
        <v>138.55893880012059</v>
      </c>
    </row>
    <row r="214" spans="1:4" x14ac:dyDescent="0.25">
      <c r="B214" t="s">
        <v>13</v>
      </c>
      <c r="C214">
        <v>359</v>
      </c>
      <c r="D214" s="24">
        <f t="shared" si="3"/>
        <v>129.8763943322279</v>
      </c>
    </row>
    <row r="215" spans="1:4" x14ac:dyDescent="0.25">
      <c r="B215" t="s">
        <v>14</v>
      </c>
      <c r="C215">
        <v>359</v>
      </c>
      <c r="D215" s="24">
        <f t="shared" si="3"/>
        <v>129.8763943322279</v>
      </c>
    </row>
    <row r="216" spans="1:4" x14ac:dyDescent="0.25">
      <c r="B216" t="s">
        <v>15</v>
      </c>
      <c r="C216">
        <v>270</v>
      </c>
      <c r="D216" s="24">
        <f t="shared" si="3"/>
        <v>97.678625263792568</v>
      </c>
    </row>
    <row r="217" spans="1:4" x14ac:dyDescent="0.25">
      <c r="B217" t="s">
        <v>16</v>
      </c>
      <c r="C217">
        <v>294</v>
      </c>
      <c r="D217" s="24">
        <f t="shared" si="3"/>
        <v>106.36116973168525</v>
      </c>
    </row>
    <row r="218" spans="1:4" x14ac:dyDescent="0.25">
      <c r="B218" t="s">
        <v>17</v>
      </c>
      <c r="C218">
        <v>157</v>
      </c>
      <c r="D218" s="24">
        <f t="shared" si="3"/>
        <v>56.798311727464565</v>
      </c>
    </row>
    <row r="219" spans="1:4" x14ac:dyDescent="0.25">
      <c r="A219">
        <v>2022</v>
      </c>
      <c r="B219" t="s">
        <v>6</v>
      </c>
      <c r="C219">
        <v>459</v>
      </c>
      <c r="D219" s="24">
        <f t="shared" si="3"/>
        <v>166.0536629484474</v>
      </c>
    </row>
    <row r="220" spans="1:4" x14ac:dyDescent="0.25">
      <c r="B220" t="s">
        <v>7</v>
      </c>
      <c r="C220">
        <v>285</v>
      </c>
      <c r="D220" s="24">
        <f t="shared" si="3"/>
        <v>103.10521555622549</v>
      </c>
    </row>
    <row r="221" spans="1:4" x14ac:dyDescent="0.25">
      <c r="B221" t="s">
        <v>8</v>
      </c>
      <c r="C221">
        <v>345</v>
      </c>
      <c r="D221" s="24">
        <f t="shared" si="3"/>
        <v>124.81157672595717</v>
      </c>
    </row>
    <row r="222" spans="1:4" x14ac:dyDescent="0.25">
      <c r="B222" t="s">
        <v>9</v>
      </c>
      <c r="C222">
        <v>389</v>
      </c>
      <c r="D222" s="24">
        <f t="shared" si="3"/>
        <v>140.72957491709374</v>
      </c>
    </row>
    <row r="223" spans="1:4" x14ac:dyDescent="0.25">
      <c r="B223" t="s">
        <v>10</v>
      </c>
      <c r="C223">
        <v>346</v>
      </c>
      <c r="D223" s="24">
        <f t="shared" si="3"/>
        <v>125.17334941211938</v>
      </c>
    </row>
    <row r="224" spans="1:4" x14ac:dyDescent="0.25">
      <c r="B224" t="s">
        <v>11</v>
      </c>
      <c r="C224">
        <v>344</v>
      </c>
      <c r="D224" s="24">
        <f t="shared" si="3"/>
        <v>124.449804039795</v>
      </c>
    </row>
    <row r="225" spans="1:4" x14ac:dyDescent="0.25">
      <c r="B225" t="s">
        <v>12</v>
      </c>
      <c r="C225">
        <v>400</v>
      </c>
      <c r="D225" s="24">
        <f t="shared" si="3"/>
        <v>144.70907446487789</v>
      </c>
    </row>
    <row r="226" spans="1:4" x14ac:dyDescent="0.25">
      <c r="B226" t="s">
        <v>13</v>
      </c>
      <c r="C226">
        <v>360</v>
      </c>
      <c r="D226" s="24">
        <f t="shared" si="3"/>
        <v>130.2381670183901</v>
      </c>
    </row>
    <row r="227" spans="1:4" x14ac:dyDescent="0.25">
      <c r="B227" t="s">
        <v>14</v>
      </c>
      <c r="C227">
        <v>367</v>
      </c>
      <c r="D227" s="24">
        <f t="shared" si="3"/>
        <v>132.77057582152548</v>
      </c>
    </row>
    <row r="228" spans="1:4" x14ac:dyDescent="0.25">
      <c r="B228" t="s">
        <v>15</v>
      </c>
      <c r="C228">
        <v>305</v>
      </c>
      <c r="D228" s="24">
        <f t="shared" si="3"/>
        <v>110.3406692794694</v>
      </c>
    </row>
    <row r="229" spans="1:4" x14ac:dyDescent="0.25">
      <c r="B229" t="s">
        <v>16</v>
      </c>
      <c r="C229">
        <v>309</v>
      </c>
      <c r="D229" s="24">
        <f t="shared" si="3"/>
        <v>111.78776002411817</v>
      </c>
    </row>
    <row r="230" spans="1:4" x14ac:dyDescent="0.25">
      <c r="B230" t="s">
        <v>17</v>
      </c>
      <c r="C230">
        <v>197</v>
      </c>
      <c r="D230" s="24">
        <f t="shared" si="3"/>
        <v>71.269219173952365</v>
      </c>
    </row>
    <row r="231" spans="1:4" x14ac:dyDescent="0.25">
      <c r="A231">
        <v>2023</v>
      </c>
      <c r="B231" t="s">
        <v>6</v>
      </c>
      <c r="C231">
        <v>505</v>
      </c>
      <c r="D231" s="24">
        <f>+C231/AVERAGE($C$3:$C$14)*100</f>
        <v>182.69520651190834</v>
      </c>
    </row>
    <row r="232" spans="1:4" x14ac:dyDescent="0.25">
      <c r="B232" t="s">
        <v>7</v>
      </c>
      <c r="C232">
        <v>301</v>
      </c>
      <c r="D232" s="24">
        <f t="shared" si="3"/>
        <v>108.89357853482062</v>
      </c>
    </row>
    <row r="233" spans="1:4" x14ac:dyDescent="0.25">
      <c r="B233" t="s">
        <v>8</v>
      </c>
      <c r="C233">
        <v>437</v>
      </c>
      <c r="D233" s="24">
        <f t="shared" si="3"/>
        <v>158.09466385287908</v>
      </c>
    </row>
    <row r="234" spans="1:4" x14ac:dyDescent="0.25">
      <c r="B234" t="s">
        <v>9</v>
      </c>
      <c r="C234">
        <v>334</v>
      </c>
      <c r="D234" s="24">
        <f t="shared" si="3"/>
        <v>120.83207717817304</v>
      </c>
    </row>
    <row r="235" spans="1:4" x14ac:dyDescent="0.25">
      <c r="B235" t="s">
        <v>10</v>
      </c>
      <c r="C235">
        <v>426</v>
      </c>
      <c r="D235" s="24">
        <f t="shared" si="3"/>
        <v>154.11516430509496</v>
      </c>
    </row>
    <row r="236" spans="1:4" x14ac:dyDescent="0.25">
      <c r="B236" t="s">
        <v>11</v>
      </c>
      <c r="C236">
        <v>425</v>
      </c>
      <c r="D236" s="24">
        <f t="shared" si="3"/>
        <v>153.75339161893277</v>
      </c>
    </row>
    <row r="237" spans="1:4" x14ac:dyDescent="0.25">
      <c r="B237" t="s">
        <v>12</v>
      </c>
      <c r="C237">
        <v>440</v>
      </c>
      <c r="D237" s="24">
        <f t="shared" si="3"/>
        <v>159.1799819113657</v>
      </c>
    </row>
    <row r="238" spans="1:4" x14ac:dyDescent="0.25">
      <c r="B238" t="s">
        <v>13</v>
      </c>
      <c r="C238">
        <v>406</v>
      </c>
      <c r="D238" s="24">
        <f t="shared" si="3"/>
        <v>146.87971058185104</v>
      </c>
    </row>
    <row r="239" spans="1:4" x14ac:dyDescent="0.25">
      <c r="B239" t="s">
        <v>14</v>
      </c>
      <c r="C239">
        <v>427</v>
      </c>
      <c r="D239" s="24">
        <f t="shared" si="3"/>
        <v>154.47693699125716</v>
      </c>
    </row>
    <row r="240" spans="1:4" x14ac:dyDescent="0.25">
      <c r="B240" t="s">
        <v>15</v>
      </c>
      <c r="C240">
        <v>379</v>
      </c>
      <c r="D240" s="24">
        <f t="shared" si="3"/>
        <v>137.1118480554718</v>
      </c>
    </row>
    <row r="241" spans="1:4" x14ac:dyDescent="0.25">
      <c r="B241" t="s">
        <v>16</v>
      </c>
      <c r="C241">
        <v>373</v>
      </c>
      <c r="D241" s="24">
        <f t="shared" si="3"/>
        <v>134.94121193849864</v>
      </c>
    </row>
    <row r="242" spans="1:4" x14ac:dyDescent="0.25">
      <c r="B242" t="s">
        <v>17</v>
      </c>
      <c r="C242">
        <v>187</v>
      </c>
      <c r="D242" s="24">
        <f>+C242/AVERAGE($C$3:$C$14)*100</f>
        <v>67.651492312330419</v>
      </c>
    </row>
    <row r="243" spans="1:4" x14ac:dyDescent="0.25">
      <c r="A243">
        <v>2024</v>
      </c>
      <c r="B243" t="s">
        <v>6</v>
      </c>
      <c r="C243">
        <v>371</v>
      </c>
      <c r="D243" s="24">
        <f t="shared" si="3"/>
        <v>134.21766656617424</v>
      </c>
    </row>
    <row r="244" spans="1:4" x14ac:dyDescent="0.25">
      <c r="B244" t="s">
        <v>7</v>
      </c>
      <c r="C244">
        <v>312</v>
      </c>
      <c r="D244" s="24">
        <f t="shared" si="3"/>
        <v>112.87307808260476</v>
      </c>
    </row>
    <row r="245" spans="1:4" x14ac:dyDescent="0.25">
      <c r="B245" t="s">
        <v>8</v>
      </c>
      <c r="C245">
        <v>336</v>
      </c>
      <c r="D245" s="24">
        <f t="shared" si="3"/>
        <v>121.55562255049743</v>
      </c>
    </row>
    <row r="246" spans="1:4" x14ac:dyDescent="0.25">
      <c r="B246" t="s">
        <v>9</v>
      </c>
      <c r="C246">
        <v>384</v>
      </c>
      <c r="D246" s="24">
        <f t="shared" si="3"/>
        <v>138.92071148628278</v>
      </c>
    </row>
    <row r="247" spans="1:4" x14ac:dyDescent="0.25">
      <c r="B247" t="s">
        <v>10</v>
      </c>
      <c r="C247">
        <v>430</v>
      </c>
      <c r="D247" s="24">
        <f t="shared" si="3"/>
        <v>155.56225504974373</v>
      </c>
    </row>
    <row r="248" spans="1:4" x14ac:dyDescent="0.25">
      <c r="B248" t="s">
        <v>11</v>
      </c>
      <c r="C248">
        <v>386</v>
      </c>
      <c r="D248" s="24">
        <f t="shared" si="3"/>
        <v>139.64425685860718</v>
      </c>
    </row>
  </sheetData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Cuadro 10</vt:lpstr>
      <vt:lpstr>Indice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</dc:creator>
  <cp:lastModifiedBy>UsuarioIE11</cp:lastModifiedBy>
  <dcterms:created xsi:type="dcterms:W3CDTF">2020-05-04T20:10:43Z</dcterms:created>
  <dcterms:modified xsi:type="dcterms:W3CDTF">2024-07-03T15:16:14Z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06a07e9a-6965-43d3-afaa-a9c88871dc93</vt:lpwstr>
  </property>
</Properties>
</file>